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125"/>
  </bookViews>
  <sheets>
    <sheet name=" REMONTNA RADIONA -ČAZMATRANS" sheetId="1" r:id="rId1"/>
  </sheets>
  <definedNames>
    <definedName name="_xlnm.Print_Area" localSheetId="0">' REMONTNA RADIONA -ČAZMATRANS'!$A$1:$F$124</definedName>
  </definedNames>
  <calcPr calcId="152511"/>
</workbook>
</file>

<file path=xl/calcChain.xml><?xml version="1.0" encoding="utf-8"?>
<calcChain xmlns="http://schemas.openxmlformats.org/spreadsheetml/2006/main">
  <c r="F99" i="1" l="1"/>
  <c r="F96" i="1"/>
  <c r="F93" i="1"/>
  <c r="F85" i="1"/>
  <c r="F84" i="1"/>
  <c r="F69" i="1"/>
  <c r="F66" i="1"/>
  <c r="F64" i="1"/>
  <c r="F61" i="1"/>
  <c r="F58" i="1"/>
  <c r="F35" i="1"/>
  <c r="F34" i="1"/>
  <c r="F43" i="1"/>
  <c r="F101" i="1" l="1"/>
  <c r="F108" i="1" s="1"/>
  <c r="F81" i="1"/>
  <c r="F88" i="1" s="1"/>
  <c r="F107" i="1" s="1"/>
  <c r="F56" i="1" l="1"/>
  <c r="F71" i="1" s="1"/>
  <c r="F106" i="1" s="1"/>
  <c r="F42" i="1" l="1"/>
  <c r="F29" i="1" l="1"/>
  <c r="F31" i="1" l="1"/>
  <c r="F28" i="1"/>
  <c r="F26" i="1"/>
  <c r="F24" i="1"/>
  <c r="F22" i="1"/>
  <c r="F21" i="1"/>
  <c r="F46" i="1" l="1"/>
  <c r="F105" i="1" s="1"/>
  <c r="F110" i="1" s="1"/>
</calcChain>
</file>

<file path=xl/sharedStrings.xml><?xml version="1.0" encoding="utf-8"?>
<sst xmlns="http://schemas.openxmlformats.org/spreadsheetml/2006/main" count="166" uniqueCount="90">
  <si>
    <t>IZOLATERSKI RADOVI</t>
  </si>
  <si>
    <t>količina</t>
  </si>
  <si>
    <t>ukupno</t>
  </si>
  <si>
    <t xml:space="preserve">m'   </t>
  </si>
  <si>
    <t>IZOLATERSKI RADOVI UKUPNO:</t>
  </si>
  <si>
    <t>1.</t>
  </si>
  <si>
    <t>1.1.</t>
  </si>
  <si>
    <t>kom</t>
  </si>
  <si>
    <t>Obračun prema stvarno izvedenim količinama.</t>
  </si>
  <si>
    <r>
      <t>m</t>
    </r>
    <r>
      <rPr>
        <vertAlign val="superscript"/>
        <sz val="9"/>
        <rFont val="Calibri"/>
        <family val="2"/>
        <charset val="238"/>
        <scheme val="minor"/>
      </rPr>
      <t>2</t>
    </r>
    <r>
      <rPr>
        <sz val="9"/>
        <rFont val="Calibri"/>
        <family val="2"/>
        <charset val="238"/>
        <scheme val="minor"/>
      </rPr>
      <t xml:space="preserve">     </t>
    </r>
  </si>
  <si>
    <t>Hidroizolacija ravnog krova</t>
  </si>
  <si>
    <t>1.2.</t>
  </si>
  <si>
    <t>1.4.</t>
  </si>
  <si>
    <t>1.5.</t>
  </si>
  <si>
    <t>plastificirana završna lajsna sa kitanjem PU kitom</t>
  </si>
  <si>
    <t>1.6.</t>
  </si>
  <si>
    <t>m2</t>
  </si>
  <si>
    <t>a.</t>
  </si>
  <si>
    <t>b.</t>
  </si>
  <si>
    <t>RB</t>
  </si>
  <si>
    <t>opis stavke</t>
  </si>
  <si>
    <t>jedinična cijena</t>
  </si>
  <si>
    <t>U cijenu ponude uključen izračun vijaka za dodatno ojačanje krovne folije.</t>
  </si>
  <si>
    <t>NAPOMENE:</t>
  </si>
  <si>
    <t>2.</t>
  </si>
  <si>
    <t>3.</t>
  </si>
  <si>
    <t>Naručitelj radova je dužan osigurati nesmetan pristup krovu te kvalitetan priključak na vodu i struju</t>
  </si>
  <si>
    <t>4.</t>
  </si>
  <si>
    <t>jm</t>
  </si>
  <si>
    <t>OBJEKT: REMONTNA HALA -ČAZMATRANS</t>
  </si>
  <si>
    <t xml:space="preserve"> </t>
  </si>
  <si>
    <t>HM INŽENJERING D.O.O.  - Donje Križevčine 102 , 48260 Križevci</t>
  </si>
  <si>
    <t>vertikalna hidroizolacija atike</t>
  </si>
  <si>
    <t>Dobava i postava novih vodolovnih grla u postpojećem sistemu koji odgovata postojećoj parnoj brani i dimenzijama odvodnih vertikala sa prethodnom demontažom starih, te varenje elektro spojnicnom novog grla koje je kompatibilno sa hidroizolacijskom membranom.</t>
  </si>
  <si>
    <t>2.1.</t>
  </si>
  <si>
    <t>m1</t>
  </si>
  <si>
    <t>3.1.</t>
  </si>
  <si>
    <t xml:space="preserve">Nabava, izrada, doprema i montaža sekcijskih garažnih vrata spremišta za vatrogasna vozila, kao dvostjena čelična lamelna vrata, ispunjene PU-pjenom, sa zaštitom od prignječenja prstiju izvana i iznutra, s čeličnim završnim kutnicima, podnom brtvom, središnjim brtvama i brtvom nadvoja (brtve od EPDM-a). Vrijednost toplinske izolacije: 1,2 W / (m²*K) za ugrađena vrata; vodootpornost: Klasa 3 (70Pa); CE-oznaka: DIN EN 13241 ili jednakovrijedno. Prozori na sekcijama s plastičnim okvirom i prozirnim plastičnim izolacijskim staklom izrazito otpornim na ogrebotine (3 kom po vratima), okvira u RAL 9011 crna. Premaz čeličnih lamela kao izvana plastificiran "coil coating" postupak, kao RAL 3000 crvena. Iznutra osnovni sloj od poliestera nanesen u "coil coating" postupku prema RAL 9002 bijela. Okvir kao kutni dovratnik sa zaštitom od posezanja, izrađen od vruće pocinčanog čeličnog lima, vodilica i EPDM bočne brtve. Postavljanje na visoko vođeni okov vodilice s donjim opružnim vratilom. Ujednačavanje težine kao tehnikom torzijske opruge. Ugradnja bez brave. 
Pogon: 230 V, 50-60 Hz, izmjenična struja, s kutijom za lanac, vrsta zaštite IP 65, maks. cca 25 ciklusa vrata po satu. Maks. brzina otvaranja : min 820 mm/s. Deblokada za održavanje. Upravljačka jedinica mikro procesora za impulsni način rada u posebnom kućištu, s integriranom tipkom zaštićenom folijom, nježno otvaranje/ zatvaranje, s impulsom, otvaranje-zadržavanje-zatvaranje, mini brava, kao 4-struki prikaz u 7 segmenata, podešavanje ograničenja sile. Vrsta zaštite IP 65 ili jednakovrijedno, izbor druge visine otvaranja (poluotvoreno ili slično), automatsko kretanje, 1 opcijski relej, Bluetooth za aplikaciju (vezu sa vozačem ili sl.), 2 integrirana sata, način uštede energije, pripremljen za regulaciju kolnika, s CEE utikačem ili sl. Osiguranje ruba zatvaranja sa samostalnom kontrolom s optičkim senzorima.     
</t>
  </si>
  <si>
    <t xml:space="preserve">Dodatna oprema za upravljanje vratima uključuje: lanac u slučaju nužde (potezni prekidač s užetom za impuls za otvaranje ili zatvaranje) za simbiozno korištenje, prijamnik, daljinski upravljač, multifunkcijska pločica, fotoćelija, radar, signalno svijetlo, tipkalo. 
U cijenu uključena vrijednost svih radova i materijala do pune pogonske gotovosti uključujući i sistem daljinskog upravljanja), sav potreban okov za otvaranje, zatvaranje i zaključavanje vrata, sigurnosno otključavanje, upravljačkim jedinicama, te unutarnja i vanjska tipkala, sustav za premoštenje nestanka struje do 6 sati, zaštitni uređaji, baterija, signalna svijetla, prikaz stanja LED diodama, automatska provjera baterije, adapteri, priključci ljeto/zima u dodatnom kućištu, mogućnost programiranja međupoložaja,  radar-detektor pokreta.
</t>
  </si>
  <si>
    <t>a) Obračun po komadu - vrata u otvoru 405/420 (+ potkons., pogon, prozori)</t>
  </si>
  <si>
    <t xml:space="preserve"> kom</t>
  </si>
  <si>
    <t xml:space="preserve">LIMARSKI RADOVI </t>
  </si>
  <si>
    <t>LIMARSKI RADOVI UKUPNO :</t>
  </si>
  <si>
    <t xml:space="preserve"> SPECIJALISTIČKI RADOVI -UKUPNO</t>
  </si>
  <si>
    <t xml:space="preserve">4. </t>
  </si>
  <si>
    <t>GROMOBRANSKE INSTALACIJE</t>
  </si>
  <si>
    <t xml:space="preserve"> Skidanje kulira i postojeće hidroizolacije do ab. ploče .</t>
  </si>
  <si>
    <t>b/  EPS - u padu  d=  4 - 14 cm . Gustoća min. 30,0 kg/m3 .  Za navedeno je prilikom naruđbe POTREBNO  specifikaciju dati na uvid Nadzornom inženjeru na uvid iz ishođenje suglasnosti N.I.</t>
  </si>
  <si>
    <t>geotekstil 300 g/m2 - postava na sloj tervola kao završni sloj toplinske izolacije prije postave TPO-a .</t>
  </si>
  <si>
    <t>Toplinska izolacija ravnog krova</t>
  </si>
  <si>
    <t xml:space="preserve">a/ niži dio krovišta , kupole dimenzija 115 *145 cm </t>
  </si>
  <si>
    <t>Skidanje postojećih POLIKARBONATNIH kupola nižeg i višeg dijela ravnog krova . U cijeni je i zbrinjavanje materijala na za to prikladnu deponiju uz ishođenje potvrde o zbrinjavanju.</t>
  </si>
  <si>
    <t>Nabava, transport, izrada i montaža puc lajsne R.Š. do 12 cm od bojanog pocinčanog lima, debljina lima 0,55 mm, boja prema izboru investitora iz standarde RAL palete. Stavka uključuje urezivanje fasade, sav pričvrsni i spojni materijal, sva brtvljenja te sav rad do pune gotovosti. Obračun prema m' ugrađenog elementa.</t>
  </si>
  <si>
    <t>2.2.</t>
  </si>
  <si>
    <t>2.3.</t>
  </si>
  <si>
    <t xml:space="preserve">  Dobava i montaža vertikalne odvodne cijevi ɸ100 mm za odvodnju oborinske vode od bojanog pocinčanog lima, debljina lima 0,55 mm, boja prema izboru investitora iz standarde RAL palete. U jediničnu cijenu uključena ugradnja nosača (šelne) vertikalne cijevi te ubadanje cijevi u postojeću gusanu cijev. Stavka uključuje sav pričvrsni i spojni materijal kao i spoj na gusenu cijev tzv. rozetu, potrebna koljena  sva brtvljenja te sav rad do pune gotovosti. Obračun prema m' ugrađenog elementa.</t>
  </si>
  <si>
    <t>2.4.</t>
  </si>
  <si>
    <t>2.5.</t>
  </si>
  <si>
    <t xml:space="preserve"> Dobava i ugradnja prozorskih  klupica R.Š. do 33 cm od bojanog pocinčanog lima, debljina lima 0,55 mm, boja prema izboru investitora iz standarde RAL palete. U jediničnu cijenu je uključena ugradnja  bitumenske ljepenke ispod klupice kako bi se limeni element odvojio od betona. Stavka uključuje sav pričvrsni i spojni materijal, sva brtvljenja te sav rad do pune gotovosti. Obračun prema m' ugrađenog elementa</t>
  </si>
  <si>
    <t>Dobava i ugradnja kotlića za odvodnju oborinske vode od bojanog pocinčanog lima, debljina lima 0,55 mm, boja prema izboru investitora iz standarde RAL palete. Stavka uključuje sav pričvrsni i spojni materijal, sva brtvljenja te sav rad do pune gotovosti. Obračun prema komadu ugrađenog elementa.</t>
  </si>
  <si>
    <t xml:space="preserve"> Dobava i ugradnja bočnog slivnika ɸ100 mm koji se povezuje s vertikalnom oborinskom odvodnjom. Slivnik je kompatibilan s hidroizolacijskom membranom za koju se vari kako bi se osigurala vodonepropusnost spoja. Stavka uključuje sav pričvrsni i spojni materijal, sva brtvljenja te sav rad do pune gotovosti. Obračun prema komadu ugrađenog elementa.</t>
  </si>
  <si>
    <r>
      <rPr>
        <sz val="9"/>
        <rFont val="Calibri"/>
        <family val="2"/>
        <charset val="238"/>
        <scheme val="minor"/>
      </rPr>
      <t xml:space="preserve"> 2.6</t>
    </r>
    <r>
      <rPr>
        <sz val="11"/>
        <rFont val="Calibri"/>
        <family val="2"/>
        <charset val="238"/>
        <scheme val="minor"/>
      </rPr>
      <t>.</t>
    </r>
  </si>
  <si>
    <t xml:space="preserve">SPECIJALISTIČKI RADOVI  </t>
  </si>
  <si>
    <t>3.2.</t>
  </si>
  <si>
    <t>4.1.</t>
  </si>
  <si>
    <t>4.2.</t>
  </si>
  <si>
    <t>4.3.</t>
  </si>
  <si>
    <t>Mjerenje otpora uzemljenja novopostavljene gromobranske instalacije ravnog krova od ovlaštene institucije sa izdavanjem atesne dokumentacije.</t>
  </si>
  <si>
    <t>pauschal</t>
  </si>
  <si>
    <t>GROMOBRANSKE INSTALACIJE - UKUPNO</t>
  </si>
  <si>
    <t>REKAPITULACIJA -UKUPNO</t>
  </si>
  <si>
    <t xml:space="preserve"> Dobava  i montaža gromobranske trake FeZn 35*4 mm na betonskim nosačima. Gromobranske traka se mijenja po površini krova koja se rekonstruira te se novi nosači spajaju na postojeću pocinčanu traku koja se po fasadi nižeg krova pruža do uzemljenja. Stavka uključuje sav pričvrsni i spojni materijal te sav rad do pune gotovosti. Obračun prema m' ugrađenog elementa . Nakon montaže nove gromobranske instalacije potrebno je izvršiti ispitivanje uzemljenja od ovlaštene institucije .</t>
  </si>
  <si>
    <t>a/  mineralna vuna završno - d=10 cm , gustoća 100 kg/m3</t>
  </si>
  <si>
    <t>Dobava i postava vertikalne hidroizolacije na detalju atike od TPO ili PVC  sintetičke folije za ravne krovove s mehaničkim točkastim pričvršćenjem, ojačane staklenom mrežicom i debljine 1.8 mm. Membrana se ugrađuje na podlogu parapetnog zida / svjetlarnika. Prelaz horizontalne izolacije u vertikalnu pomoću profila iz proizvodnog programa proizvođača je u cijeni stavke.</t>
  </si>
  <si>
    <t>Nakon skidanja akrilnih krovnih kupola  potrebno je izraditi podkonstrukciju  od  čeličnih cijevi  40*20 mm  koja se  pričvrščuje u ravnini  gornjeg ruba SIPOREX krovnih ploča . Čelični profili su obojani temeljnom bojom . Sa donje strane se montira maska od pocinčanog lima u boji  prema detalju ponuditelja . Lim je debljine o,8 mm.  Na lim se montira tervol ploče d= 10+10 cm ( 100 kg/m3)  u  širini kupola.</t>
  </si>
  <si>
    <t>Prije početka izvedbe izvoditelj je dužan dostaviti projektantu na pregled i izbor uzorke materijala i tek po izboru i odobrenju projektanta može otpočeti s radovima. Ukoliko se ugrade materijali koje projektant nije odobrio ili u neodgovarajućoj kvaliteti radovi će se morati ponoviti u traženoj kvaliteti i izboru uz prethodno uklanjanje neispravnih radova. Izrada detalja neće se posebno platiti već predstavlja trošak i obvezu izvoditelja.</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</si>
  <si>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</si>
  <si>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Izvođenje hidroizolaterskih radova može se povjeriti isključivo autoriziranom polagačkom poduzeću koje posjeduje certifikat proizvođača za polaganje hidroizolacije materijalom propisanim projektnom dokumentacijom i ovim troškovnikom u svrhu kvalitetne izvedbe u roku, izvedbe u skladu sa recepturom proizvođača, ili  jednakvrijedan proizvod, kao i reguliranja (davanja) potrebnih garancija. Jediničnom cijenom obuhvatiti i izvedbu detalja kompatibilnim elementima u svema prema projektnoj dokumentaciji i izvedbenim detaljima.</t>
  </si>
  <si>
    <r>
      <t>To znači da se ponuđač - izvoditelj obvezuje detaljno proučiti kompletnu projketnu dokumentaciju, sa posebnim osvrtom na sve površine koje se hidroizoliraju. U jediničnij cijeni m</t>
    </r>
    <r>
      <rPr>
        <vertAlign val="superscript"/>
        <sz val="9"/>
        <rFont val="Arial"/>
        <family val="2"/>
        <charset val="238"/>
      </rPr>
      <t>2</t>
    </r>
    <r>
      <rPr>
        <sz val="9"/>
        <rFont val="Arial"/>
        <family val="2"/>
        <charset val="238"/>
      </rPr>
      <t xml:space="preserve"> moraju biti ukalkulirane sve nužne radnje kao što su:</t>
    </r>
  </si>
  <si>
    <t>- ojačanja hidroizolacije na prelazu iz horizontalne u vertikalnu</t>
  </si>
  <si>
    <t>- svi detalji završetaka hidroizolacije, mehaničko učvršćenje - osiguranje vertikalne hidroizolacije kod tehnoloških prekida</t>
  </si>
  <si>
    <t>- svi detalji kod krovnih vodolovnih grla odnosno svih ostalih odvodnih elemenata i itd.</t>
  </si>
  <si>
    <r>
      <t xml:space="preserve">Dobava i postava PVC sintetičke folije za ravne krovove s balastom, </t>
    </r>
    <r>
      <rPr>
        <u/>
        <sz val="9"/>
        <color theme="5" tint="-0.249977111117893"/>
        <rFont val="Calibri"/>
        <family val="2"/>
        <charset val="238"/>
        <scheme val="minor"/>
      </rPr>
      <t>tip kao BAUDER TERMOFOL U 15 ili jednakovrijedan</t>
    </r>
    <r>
      <rPr>
        <sz val="9"/>
        <rFont val="Calibri"/>
        <family val="2"/>
        <charset val="238"/>
        <scheme val="minor"/>
      </rPr>
      <t>, ojačane sintetičkom (PES) mrežicom (otporna na korijenje), debljine 1,5 mm. 
Rubovi folija se međusobno preklapaju 10 cm, a spojevi se obrađuju vrućim zrakom sa širinom vara od min. 3 cm, u skladu s propisanom tehnologijom od strane proizvođača membrane. Vanjski i unutarnji kutovi se trebaju dodatno ojačati sa gotovim elementima pribora iz programa proizvođača folije koji ispunjava zahtjeve prema normi HRN EN 13956. Uz atike objekta folija se uzdiže preko atike te se mehanički pričvršćuje kaširanim PVC limom širine 5 cm, a spoj se zapunjuje poliuretanskim trajnolelastičnim kitom. Uz zidove folija se uzdiže do visine 30 cm i pričvršćuje kaširanim PVC limom širine 5 cm sidrenom na zid.  U cijenu uračunata i obrada uvala, slivnika, postava odzračnika i svih prodora.</t>
    </r>
  </si>
  <si>
    <t>- ojačanja horizontalne hidroizolacije kod izvedbe prelaza - spojeva na pozicijama denivelacije podloge - uzdužni žljebovi</t>
  </si>
  <si>
    <t>Priprema podloge i čišćenje postojeće zaštite od kulira i krovne hidroizolacije. U cijeni je i uklanjnje postojeće mahovine i nečistoće . Postojeća hizolacija se treba  ukloniti i zbrinuti na deponiji uz potvrdu iste o preuzimanju.  Nakon toga se ugrađuje razdjelni sloj od geotekstila 300 g/m2. Obračun po razvijenoj površini. Kod navedenog a prije početka radova na uklanjanja hidroizolacije  potrebno je stanje iste prokomentirati sa nadzornim inženjerom . Nakon uvida u stanje iste otpočeti sa radovima.</t>
  </si>
  <si>
    <t xml:space="preserve">b/ viši  dio krovišta , kupole dimenzija 115 *175 cm </t>
  </si>
  <si>
    <t>Izvedba opšava pokrovne kape atike krovova.  Opšav izvesti pocinčanim, bojanim limom debljine 0,60 mm, u RAL-u 7040, R.Š.  do 45 cm, s potrebnim materijalom za pričvršćenje i podložnom ljepenkom. Pričvrstiti za krovni nadozid (atika) pomoću pocinčanih nosača iz plosnog željeza 50/3 mm. Razmak nosača 80- 100 cm. Postaviti nakon hidroizolacije krovnih površina. U jediničnu cijenu su uključene kuke za pričvršćenje te svi ostali materijali i aktivnosti do potpune gotovosti. Uzorak lima obavezno na uvid projektantu odnosno nadzornom inženjeru prije ugradnje. U cijenu uračunati sav vijčani i brtveni materijal. Obračun po m' opšava. U cijenu uključiti sve zaštitne mjere. Postava strogo prema uputama i detalju proizvođača.</t>
  </si>
  <si>
    <t>Opći uvjeti i napomene</t>
  </si>
  <si>
    <t>Demontaža postojeće gromobranske instalacije. PrIje demontaže gromobranske instalacije potrebno je istu snimiti tj. napraviti skicu postojeće instalacije i dati na "ovjeru"  nadzornom inženjeru . Nakon toga se može pristupiiti demontaži iste koju treba predati Naručitelju koji odlučuje o zbrinjavanju. Navedeno je potrebno radi izvedbe nove gromobranske instalacije.</t>
  </si>
  <si>
    <t xml:space="preserve"> Dobava i postava mineralne vune ( završno ) gustoće 100 kg/m3  debljine d= 10 cm na prethodno postavljeni EPS u padu.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</si>
</sst>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1.6.&quot;0&quot;.&quot;"/>
    <numFmt numFmtId="165" formatCode="&quot;2.1.&quot;0&quot;.&quot;"/>
    <numFmt numFmtId="166" formatCode="#,##0.00\ [$EUR]"/>
    <numFmt numFmtId="167" formatCode="0.0"/>
  </numFmts>
  <fonts count="20" x14ac:knownFonts="1">
    <font>
      <sz val="11"/>
      <color theme="1"/>
      <name val="Calibri"/>
      <family val="2"/>
      <scheme val="minor"/>
    </font>
    <font>
      <sz val="11"/>
      <color theme="1"/>
      <name val="Calibri"/>
      <family val="2"/>
      <charset val="238"/>
      <scheme val="minor"/>
    </font>
    <font>
      <sz val="10"/>
      <name val="Arial"/>
      <family val="2"/>
      <charset val="238"/>
    </font>
    <font>
      <sz val="11"/>
      <name val="Calibri"/>
      <family val="2"/>
      <charset val="238"/>
      <scheme val="minor"/>
    </font>
    <font>
      <b/>
      <sz val="9"/>
      <name val="Calibri"/>
      <family val="2"/>
      <charset val="238"/>
      <scheme val="minor"/>
    </font>
    <font>
      <sz val="9"/>
      <name val="Calibri"/>
      <family val="2"/>
      <charset val="238"/>
      <scheme val="minor"/>
    </font>
    <font>
      <vertAlign val="superscript"/>
      <sz val="9"/>
      <name val="Calibri"/>
      <family val="2"/>
      <charset val="238"/>
      <scheme val="minor"/>
    </font>
    <font>
      <i/>
      <sz val="9"/>
      <name val="Calibri"/>
      <family val="2"/>
      <charset val="238"/>
      <scheme val="minor"/>
    </font>
    <font>
      <i/>
      <sz val="8"/>
      <name val="Calibri"/>
      <family val="2"/>
      <charset val="238"/>
      <scheme val="minor"/>
    </font>
    <font>
      <sz val="9"/>
      <color rgb="FFFF0000"/>
      <name val="Calibri"/>
      <family val="2"/>
      <charset val="238"/>
      <scheme val="minor"/>
    </font>
    <font>
      <sz val="9"/>
      <color theme="1"/>
      <name val="Calibri"/>
      <family val="2"/>
      <scheme val="minor"/>
    </font>
    <font>
      <sz val="9"/>
      <color theme="1"/>
      <name val="Calibri"/>
      <family val="2"/>
      <charset val="238"/>
      <scheme val="minor"/>
    </font>
    <font>
      <b/>
      <sz val="11"/>
      <name val="Calibri"/>
      <family val="2"/>
      <charset val="238"/>
      <scheme val="minor"/>
    </font>
    <font>
      <sz val="9"/>
      <name val="Arial"/>
      <family val="2"/>
      <charset val="238"/>
    </font>
    <font>
      <b/>
      <sz val="14"/>
      <name val="Calibri"/>
      <family val="2"/>
      <charset val="238"/>
      <scheme val="minor"/>
    </font>
    <font>
      <b/>
      <sz val="9"/>
      <name val="Arial"/>
      <family val="2"/>
      <charset val="238"/>
    </font>
    <font>
      <vertAlign val="superscript"/>
      <sz val="9"/>
      <name val="Arial"/>
      <family val="2"/>
      <charset val="238"/>
    </font>
    <font>
      <u/>
      <sz val="9"/>
      <color theme="5" tint="-0.249977111117893"/>
      <name val="Calibri"/>
      <family val="2"/>
      <charset val="238"/>
      <scheme val="minor"/>
    </font>
    <font>
      <b/>
      <i/>
      <sz val="9"/>
      <name val="Arial"/>
      <family val="2"/>
      <charset val="238"/>
    </font>
    <font>
      <b/>
      <sz val="11"/>
      <color theme="0" tint="-4.9989318521683403E-2"/>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2" fillId="0" borderId="0"/>
    <xf numFmtId="0" fontId="1" fillId="0" borderId="0"/>
    <xf numFmtId="0" fontId="1" fillId="0" borderId="0"/>
    <xf numFmtId="0" fontId="2" fillId="0" borderId="0"/>
    <xf numFmtId="0" fontId="2" fillId="0" borderId="0"/>
  </cellStyleXfs>
  <cellXfs count="143">
    <xf numFmtId="0" fontId="0" fillId="0" borderId="0" xfId="0"/>
    <xf numFmtId="0" fontId="3" fillId="0" borderId="0" xfId="0" applyFont="1"/>
    <xf numFmtId="0" fontId="3" fillId="0" borderId="0" xfId="0" applyFont="1" applyProtection="1">
      <protection locked="0"/>
    </xf>
    <xf numFmtId="2" fontId="5" fillId="2" borderId="0" xfId="1" applyNumberFormat="1" applyFont="1" applyFill="1"/>
    <xf numFmtId="2" fontId="4" fillId="2" borderId="0" xfId="1" applyNumberFormat="1" applyFont="1" applyFill="1" applyAlignment="1">
      <alignment horizontal="right"/>
    </xf>
    <xf numFmtId="4" fontId="4" fillId="2" borderId="0" xfId="1" applyNumberFormat="1" applyFont="1" applyFill="1" applyAlignment="1" applyProtection="1">
      <alignment horizontal="right"/>
      <protection locked="0"/>
    </xf>
    <xf numFmtId="2" fontId="5" fillId="0" borderId="0" xfId="1" applyNumberFormat="1" applyFont="1" applyAlignment="1">
      <alignment horizontal="justify" vertical="top"/>
    </xf>
    <xf numFmtId="165" fontId="5" fillId="0" borderId="0" xfId="1" applyNumberFormat="1" applyFont="1" applyAlignment="1">
      <alignment horizontal="left" vertical="top"/>
    </xf>
    <xf numFmtId="2" fontId="4" fillId="2" borderId="0" xfId="1" applyNumberFormat="1" applyFont="1" applyFill="1" applyAlignment="1">
      <alignment horizontal="left" vertical="top"/>
    </xf>
    <xf numFmtId="2" fontId="4" fillId="2" borderId="0" xfId="1" applyNumberFormat="1" applyFont="1" applyFill="1" applyAlignment="1">
      <alignment horizontal="justify" vertical="top"/>
    </xf>
    <xf numFmtId="164" fontId="5" fillId="0" borderId="0" xfId="1" applyNumberFormat="1" applyFont="1" applyAlignment="1">
      <alignment horizontal="left" vertical="top"/>
    </xf>
    <xf numFmtId="2" fontId="4" fillId="0" borderId="0" xfId="2" applyNumberFormat="1" applyFont="1" applyAlignment="1">
      <alignment horizontal="justify" vertical="top" wrapText="1"/>
    </xf>
    <xf numFmtId="0" fontId="5" fillId="0" borderId="0" xfId="2" applyFont="1" applyAlignment="1">
      <alignment horizontal="left" wrapText="1"/>
    </xf>
    <xf numFmtId="4" fontId="5" fillId="0" borderId="0" xfId="2" applyNumberFormat="1" applyFont="1" applyAlignment="1">
      <alignment horizontal="right" wrapText="1"/>
    </xf>
    <xf numFmtId="4" fontId="5" fillId="0" borderId="0" xfId="2" applyNumberFormat="1" applyFont="1" applyAlignment="1" applyProtection="1">
      <alignment wrapText="1"/>
      <protection locked="0"/>
    </xf>
    <xf numFmtId="164" fontId="5" fillId="0" borderId="0" xfId="1" applyNumberFormat="1" applyFont="1" applyAlignment="1">
      <alignment horizontal="right" vertical="top"/>
    </xf>
    <xf numFmtId="2" fontId="5" fillId="0" borderId="0" xfId="2" applyNumberFormat="1" applyFont="1" applyAlignment="1">
      <alignment horizontal="justify" vertical="top" wrapText="1"/>
    </xf>
    <xf numFmtId="0" fontId="5" fillId="0" borderId="0" xfId="2" applyFont="1" applyAlignment="1" applyProtection="1">
      <alignment vertical="top" wrapText="1"/>
      <protection hidden="1"/>
    </xf>
    <xf numFmtId="4" fontId="5" fillId="0" borderId="0" xfId="2" applyNumberFormat="1" applyFont="1" applyAlignment="1" applyProtection="1">
      <alignment wrapText="1"/>
      <protection hidden="1"/>
    </xf>
    <xf numFmtId="4" fontId="5" fillId="0" borderId="0" xfId="2" applyNumberFormat="1" applyFont="1"/>
    <xf numFmtId="49" fontId="5" fillId="0" borderId="0" xfId="1" applyNumberFormat="1" applyFont="1" applyAlignment="1">
      <alignment horizontal="justify" vertical="top" wrapText="1"/>
    </xf>
    <xf numFmtId="2" fontId="5" fillId="0" borderId="0" xfId="1" applyNumberFormat="1" applyFont="1" applyAlignment="1">
      <alignment horizontal="justify" vertical="top" wrapText="1"/>
    </xf>
    <xf numFmtId="0" fontId="5" fillId="0" borderId="0" xfId="1" applyFont="1"/>
    <xf numFmtId="2" fontId="5" fillId="0" borderId="0" xfId="4" applyNumberFormat="1" applyFont="1" applyAlignment="1">
      <alignment horizontal="justify" vertical="top" wrapText="1"/>
    </xf>
    <xf numFmtId="0" fontId="5" fillId="0" borderId="0" xfId="2" applyFont="1" applyAlignment="1">
      <alignment wrapText="1"/>
    </xf>
    <xf numFmtId="4" fontId="5" fillId="0" borderId="0" xfId="2" applyNumberFormat="1" applyFont="1" applyAlignment="1">
      <alignment wrapText="1"/>
    </xf>
    <xf numFmtId="165" fontId="5" fillId="0" borderId="0" xfId="1" applyNumberFormat="1" applyFont="1" applyAlignment="1">
      <alignment horizontal="right" vertical="top"/>
    </xf>
    <xf numFmtId="2" fontId="5" fillId="0" borderId="0" xfId="0" applyNumberFormat="1" applyFont="1" applyAlignment="1">
      <alignment horizontal="justify" vertical="top" wrapText="1"/>
    </xf>
    <xf numFmtId="0" fontId="5" fillId="0" borderId="0" xfId="2" applyFont="1" applyAlignment="1" applyProtection="1">
      <alignment wrapText="1"/>
      <protection hidden="1"/>
    </xf>
    <xf numFmtId="2" fontId="5" fillId="0" borderId="0" xfId="1" applyNumberFormat="1" applyFont="1" applyAlignment="1">
      <alignment horizontal="left" vertical="top"/>
    </xf>
    <xf numFmtId="2" fontId="5" fillId="0" borderId="0" xfId="0" applyNumberFormat="1" applyFont="1" applyAlignment="1">
      <alignment horizontal="left" vertical="top"/>
    </xf>
    <xf numFmtId="2" fontId="5" fillId="0" borderId="0" xfId="0" applyNumberFormat="1" applyFont="1" applyAlignment="1">
      <alignment horizontal="right"/>
    </xf>
    <xf numFmtId="4" fontId="5" fillId="0" borderId="0" xfId="0" applyNumberFormat="1" applyFont="1" applyAlignment="1" applyProtection="1">
      <alignment horizontal="right"/>
      <protection locked="0"/>
    </xf>
    <xf numFmtId="2" fontId="4" fillId="2" borderId="1" xfId="1" applyNumberFormat="1" applyFont="1" applyFill="1" applyBorder="1" applyAlignment="1">
      <alignment horizontal="left" vertical="top"/>
    </xf>
    <xf numFmtId="2" fontId="4" fillId="2" borderId="1" xfId="1" applyNumberFormat="1" applyFont="1" applyFill="1" applyBorder="1" applyAlignment="1">
      <alignment horizontal="justify" vertical="top"/>
    </xf>
    <xf numFmtId="2" fontId="5" fillId="2" borderId="1" xfId="1" applyNumberFormat="1" applyFont="1" applyFill="1" applyBorder="1"/>
    <xf numFmtId="2" fontId="5" fillId="2" borderId="1" xfId="1" applyNumberFormat="1" applyFont="1" applyFill="1" applyBorder="1" applyAlignment="1">
      <alignment horizontal="right"/>
    </xf>
    <xf numFmtId="4" fontId="5" fillId="2" borderId="1" xfId="1" applyNumberFormat="1" applyFont="1" applyFill="1" applyBorder="1" applyAlignment="1" applyProtection="1">
      <alignment horizontal="right"/>
      <protection locked="0"/>
    </xf>
    <xf numFmtId="0" fontId="5" fillId="0" borderId="0" xfId="0" applyFont="1"/>
    <xf numFmtId="0" fontId="7" fillId="0" borderId="0" xfId="0" applyFont="1"/>
    <xf numFmtId="0" fontId="5" fillId="0" borderId="0" xfId="0" applyFont="1" applyProtection="1">
      <protection locked="0"/>
    </xf>
    <xf numFmtId="2" fontId="7" fillId="0" borderId="0" xfId="1" applyNumberFormat="1" applyFont="1" applyAlignment="1">
      <alignment horizontal="center"/>
    </xf>
    <xf numFmtId="2" fontId="7" fillId="0" borderId="0" xfId="0" applyNumberFormat="1" applyFont="1" applyAlignment="1">
      <alignment horizontal="center"/>
    </xf>
    <xf numFmtId="166" fontId="4" fillId="2" borderId="0" xfId="1" applyNumberFormat="1" applyFont="1" applyFill="1" applyAlignment="1">
      <alignment horizontal="right"/>
    </xf>
    <xf numFmtId="166" fontId="7" fillId="0" borderId="0" xfId="0" applyNumberFormat="1" applyFont="1" applyAlignment="1">
      <alignment horizontal="center"/>
    </xf>
    <xf numFmtId="166" fontId="5" fillId="0" borderId="0" xfId="2" applyNumberFormat="1" applyFont="1" applyAlignment="1">
      <alignment horizontal="right" wrapText="1"/>
    </xf>
    <xf numFmtId="166" fontId="5" fillId="0" borderId="0" xfId="2" applyNumberFormat="1" applyFont="1" applyAlignment="1" applyProtection="1">
      <alignment wrapText="1"/>
      <protection hidden="1"/>
    </xf>
    <xf numFmtId="166" fontId="5" fillId="0" borderId="0" xfId="0" applyNumberFormat="1" applyFont="1" applyAlignment="1">
      <alignment horizontal="right"/>
    </xf>
    <xf numFmtId="166" fontId="5" fillId="0" borderId="0" xfId="0" applyNumberFormat="1" applyFont="1"/>
    <xf numFmtId="166" fontId="4" fillId="0" borderId="0" xfId="0" applyNumberFormat="1" applyFont="1"/>
    <xf numFmtId="166" fontId="3" fillId="0" borderId="0" xfId="0" applyNumberFormat="1" applyFont="1"/>
    <xf numFmtId="165" fontId="8" fillId="0" borderId="0" xfId="1" applyNumberFormat="1" applyFont="1" applyAlignment="1">
      <alignment horizontal="center" vertical="center"/>
    </xf>
    <xf numFmtId="2" fontId="8" fillId="0" borderId="0" xfId="1" applyNumberFormat="1" applyFont="1" applyAlignment="1">
      <alignment horizontal="center" vertical="center"/>
    </xf>
    <xf numFmtId="4" fontId="8" fillId="0" borderId="0" xfId="0" applyNumberFormat="1" applyFont="1" applyAlignment="1" applyProtection="1">
      <alignment horizontal="center" vertical="center"/>
      <protection locked="0"/>
    </xf>
    <xf numFmtId="0" fontId="5" fillId="0" borderId="0" xfId="0" applyFont="1" applyAlignment="1">
      <alignment horizontal="right"/>
    </xf>
    <xf numFmtId="4" fontId="9" fillId="0" borderId="0" xfId="2" applyNumberFormat="1" applyFont="1" applyAlignment="1" applyProtection="1">
      <alignment wrapText="1"/>
      <protection locked="0"/>
    </xf>
    <xf numFmtId="0" fontId="4" fillId="2" borderId="0" xfId="0" applyFont="1" applyFill="1"/>
    <xf numFmtId="0" fontId="5" fillId="0" borderId="0" xfId="0" applyFont="1" applyAlignment="1">
      <alignment horizontal="right" vertical="top"/>
    </xf>
    <xf numFmtId="0" fontId="5" fillId="0" borderId="0" xfId="0" applyFont="1" applyAlignment="1">
      <alignment wrapText="1"/>
    </xf>
    <xf numFmtId="0" fontId="5" fillId="0" borderId="0" xfId="0" applyFont="1" applyAlignment="1">
      <alignment horizontal="center" vertical="center"/>
    </xf>
    <xf numFmtId="167" fontId="5" fillId="0" borderId="0" xfId="0" applyNumberFormat="1" applyFont="1"/>
    <xf numFmtId="0" fontId="3" fillId="3" borderId="0" xfId="0" applyFont="1" applyFill="1"/>
    <xf numFmtId="0" fontId="5" fillId="3" borderId="0" xfId="0" applyFont="1" applyFill="1" applyAlignment="1">
      <alignment horizontal="center" vertical="center"/>
    </xf>
    <xf numFmtId="167" fontId="5" fillId="3" borderId="0" xfId="0" applyNumberFormat="1" applyFont="1" applyFill="1"/>
    <xf numFmtId="0" fontId="5" fillId="3" borderId="0" xfId="0" applyFont="1" applyFill="1" applyProtection="1">
      <protection locked="0"/>
    </xf>
    <xf numFmtId="166" fontId="5" fillId="3" borderId="0" xfId="0" applyNumberFormat="1" applyFont="1" applyFill="1"/>
    <xf numFmtId="0" fontId="4" fillId="3" borderId="0" xfId="0" applyFont="1" applyFill="1" applyAlignment="1">
      <alignment wrapText="1"/>
    </xf>
    <xf numFmtId="49" fontId="5" fillId="0" borderId="0" xfId="0" applyNumberFormat="1" applyFont="1" applyBorder="1" applyAlignment="1">
      <alignment horizontal="justify" vertical="top" wrapText="1"/>
    </xf>
    <xf numFmtId="0" fontId="5" fillId="0" borderId="0" xfId="0" applyFont="1" applyAlignment="1">
      <alignment horizontal="justify" vertical="top" wrapText="1"/>
    </xf>
    <xf numFmtId="49" fontId="5" fillId="0" borderId="0" xfId="0" applyNumberFormat="1" applyFont="1" applyFill="1" applyAlignment="1">
      <alignment horizontal="justify" vertical="top" wrapText="1"/>
    </xf>
    <xf numFmtId="0" fontId="5" fillId="0" borderId="0" xfId="0" applyFont="1" applyAlignment="1">
      <alignment horizontal="center"/>
    </xf>
    <xf numFmtId="4" fontId="5" fillId="0" borderId="0" xfId="0" applyNumberFormat="1" applyFont="1" applyAlignment="1" applyProtection="1">
      <alignment horizontal="center"/>
      <protection locked="0"/>
    </xf>
    <xf numFmtId="0" fontId="4" fillId="2" borderId="0" xfId="0" applyFont="1" applyFill="1" applyAlignment="1">
      <alignment wrapText="1"/>
    </xf>
    <xf numFmtId="0" fontId="5" fillId="2" borderId="0" xfId="0" applyFont="1" applyFill="1" applyAlignment="1">
      <alignment horizontal="center" vertical="center"/>
    </xf>
    <xf numFmtId="167" fontId="5" fillId="2" borderId="0" xfId="0" applyNumberFormat="1" applyFont="1" applyFill="1"/>
    <xf numFmtId="0" fontId="5" fillId="2" borderId="0" xfId="0" applyFont="1" applyFill="1" applyProtection="1">
      <protection locked="0"/>
    </xf>
    <xf numFmtId="166" fontId="5" fillId="2" borderId="0" xfId="0" applyNumberFormat="1" applyFont="1" applyFill="1"/>
    <xf numFmtId="0" fontId="5" fillId="3" borderId="0" xfId="0" applyFont="1" applyFill="1" applyAlignment="1">
      <alignment horizontal="right" vertical="top"/>
    </xf>
    <xf numFmtId="0" fontId="3" fillId="3" borderId="0" xfId="0" applyFont="1" applyFill="1" applyProtection="1">
      <protection locked="0"/>
    </xf>
    <xf numFmtId="166" fontId="3" fillId="3" borderId="0" xfId="0" applyNumberFormat="1" applyFont="1" applyFill="1"/>
    <xf numFmtId="49" fontId="4" fillId="3" borderId="0" xfId="0" applyNumberFormat="1" applyFont="1" applyFill="1" applyBorder="1" applyAlignment="1">
      <alignment horizontal="justify" vertical="top" wrapText="1"/>
    </xf>
    <xf numFmtId="0" fontId="5" fillId="3" borderId="0" xfId="0" applyFont="1" applyFill="1"/>
    <xf numFmtId="0" fontId="10" fillId="0" borderId="0" xfId="0" applyFont="1" applyAlignment="1">
      <alignment wrapText="1"/>
    </xf>
    <xf numFmtId="0" fontId="11" fillId="0" borderId="0" xfId="0" applyFont="1" applyAlignment="1">
      <alignment horizontal="left" vertical="top" wrapText="1"/>
    </xf>
    <xf numFmtId="167" fontId="5" fillId="0" borderId="0" xfId="0" applyNumberFormat="1" applyFont="1" applyProtection="1">
      <protection locked="0"/>
    </xf>
    <xf numFmtId="16" fontId="3" fillId="0" borderId="0" xfId="0" applyNumberFormat="1" applyFont="1" applyAlignment="1">
      <alignment horizontal="right" vertical="top"/>
    </xf>
    <xf numFmtId="2" fontId="5" fillId="0" borderId="0" xfId="2" applyNumberFormat="1" applyFont="1" applyAlignment="1">
      <alignment horizontal="left" vertical="center" wrapText="1"/>
    </xf>
    <xf numFmtId="0" fontId="10" fillId="0" borderId="0" xfId="0" applyFont="1" applyAlignment="1">
      <alignment vertical="top" wrapText="1"/>
    </xf>
    <xf numFmtId="167" fontId="10" fillId="0" borderId="0" xfId="0" applyNumberFormat="1" applyFont="1" applyAlignment="1">
      <alignment wrapText="1"/>
    </xf>
    <xf numFmtId="0" fontId="5" fillId="0" borderId="0" xfId="0" applyFont="1" applyAlignment="1">
      <alignment vertical="top" wrapText="1"/>
    </xf>
    <xf numFmtId="0" fontId="4" fillId="3" borderId="0" xfId="0" applyFont="1" applyFill="1" applyAlignment="1">
      <alignment vertical="top" wrapText="1"/>
    </xf>
    <xf numFmtId="167" fontId="5" fillId="3" borderId="0" xfId="0" applyNumberFormat="1" applyFont="1" applyFill="1" applyProtection="1">
      <protection locked="0"/>
    </xf>
    <xf numFmtId="0" fontId="5" fillId="3" borderId="0" xfId="0" applyFont="1" applyFill="1" applyAlignment="1">
      <alignment horizontal="right"/>
    </xf>
    <xf numFmtId="166" fontId="4" fillId="2" borderId="1" xfId="1" applyNumberFormat="1" applyFont="1" applyFill="1" applyBorder="1" applyAlignment="1">
      <alignment horizontal="right"/>
    </xf>
    <xf numFmtId="0" fontId="5" fillId="2" borderId="0" xfId="0" applyFont="1" applyFill="1" applyAlignment="1">
      <alignment horizontal="right" vertical="top"/>
    </xf>
    <xf numFmtId="0" fontId="4" fillId="2" borderId="0" xfId="0" applyFont="1" applyFill="1" applyAlignment="1">
      <alignment vertical="top"/>
    </xf>
    <xf numFmtId="49" fontId="4" fillId="2" borderId="0" xfId="0" applyNumberFormat="1" applyFont="1" applyFill="1" applyBorder="1" applyAlignment="1">
      <alignment horizontal="justify" vertical="top" wrapText="1"/>
    </xf>
    <xf numFmtId="0" fontId="4" fillId="2" borderId="0" xfId="0" applyFont="1" applyFill="1" applyAlignment="1">
      <alignment vertical="top" wrapText="1"/>
    </xf>
    <xf numFmtId="0" fontId="12" fillId="0" borderId="0" xfId="0" applyFont="1" applyAlignment="1">
      <alignment vertical="top" wrapText="1"/>
    </xf>
    <xf numFmtId="2" fontId="5" fillId="0" borderId="0" xfId="1" applyNumberFormat="1" applyFont="1" applyAlignment="1">
      <alignment horizontal="right" vertical="top"/>
    </xf>
    <xf numFmtId="2" fontId="13" fillId="0" borderId="0" xfId="1" applyNumberFormat="1" applyFont="1" applyAlignment="1">
      <alignment horizontal="justify" vertical="top" wrapText="1"/>
    </xf>
    <xf numFmtId="2" fontId="12" fillId="2" borderId="0" xfId="1" applyNumberFormat="1" applyFont="1" applyFill="1" applyAlignment="1">
      <alignment horizontal="left" vertical="top"/>
    </xf>
    <xf numFmtId="2" fontId="14" fillId="2" borderId="0" xfId="1" applyNumberFormat="1" applyFont="1" applyFill="1" applyAlignment="1">
      <alignment horizontal="justify" vertical="top"/>
    </xf>
    <xf numFmtId="165" fontId="5" fillId="0" borderId="2" xfId="1" applyNumberFormat="1" applyFont="1" applyBorder="1" applyAlignment="1">
      <alignment horizontal="left" vertical="top"/>
    </xf>
    <xf numFmtId="2" fontId="5" fillId="0" borderId="2" xfId="1" applyNumberFormat="1" applyFont="1" applyBorder="1" applyAlignment="1">
      <alignment horizontal="justify" vertical="top"/>
    </xf>
    <xf numFmtId="2" fontId="4" fillId="0" borderId="2" xfId="1" applyNumberFormat="1" applyFont="1" applyBorder="1"/>
    <xf numFmtId="2" fontId="4" fillId="0" borderId="2" xfId="0" applyNumberFormat="1" applyFont="1" applyBorder="1" applyAlignment="1">
      <alignment horizontal="right"/>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lignment horizontal="right"/>
    </xf>
    <xf numFmtId="2" fontId="5" fillId="4" borderId="2" xfId="1" applyNumberFormat="1" applyFont="1" applyFill="1" applyBorder="1" applyAlignment="1">
      <alignment horizontal="left" vertical="top"/>
    </xf>
    <xf numFmtId="2" fontId="5" fillId="4" borderId="2" xfId="1" applyNumberFormat="1" applyFont="1" applyFill="1" applyBorder="1" applyAlignment="1">
      <alignment horizontal="justify" vertical="top"/>
    </xf>
    <xf numFmtId="2" fontId="5" fillId="4" borderId="2" xfId="1" applyNumberFormat="1" applyFont="1" applyFill="1" applyBorder="1"/>
    <xf numFmtId="2" fontId="5" fillId="4" borderId="2" xfId="1" applyNumberFormat="1" applyFont="1" applyFill="1" applyBorder="1" applyAlignment="1">
      <alignment horizontal="right"/>
    </xf>
    <xf numFmtId="4" fontId="5" fillId="4" borderId="2" xfId="1" applyNumberFormat="1" applyFont="1" applyFill="1" applyBorder="1" applyAlignment="1" applyProtection="1">
      <alignment horizontal="right"/>
      <protection locked="0"/>
    </xf>
    <xf numFmtId="166" fontId="5" fillId="4" borderId="2" xfId="1" applyNumberFormat="1" applyFont="1" applyFill="1" applyBorder="1" applyAlignment="1">
      <alignment horizontal="right"/>
    </xf>
    <xf numFmtId="164" fontId="5" fillId="0" borderId="2" xfId="1" applyNumberFormat="1" applyFont="1" applyBorder="1" applyAlignment="1">
      <alignment horizontal="right" vertical="top"/>
    </xf>
    <xf numFmtId="2" fontId="5" fillId="0" borderId="2" xfId="1" applyNumberFormat="1" applyFont="1" applyBorder="1" applyAlignment="1">
      <alignment horizontal="justify" vertical="top" wrapText="1"/>
    </xf>
    <xf numFmtId="0" fontId="5" fillId="0" borderId="2" xfId="1" applyFont="1" applyBorder="1"/>
    <xf numFmtId="4" fontId="5" fillId="0" borderId="2" xfId="2" applyNumberFormat="1" applyFont="1" applyBorder="1"/>
    <xf numFmtId="4" fontId="5" fillId="0" borderId="2" xfId="2" applyNumberFormat="1" applyFont="1" applyBorder="1" applyAlignment="1" applyProtection="1">
      <alignment wrapText="1"/>
      <protection locked="0"/>
    </xf>
    <xf numFmtId="166" fontId="5" fillId="0" borderId="2" xfId="2" applyNumberFormat="1" applyFont="1" applyBorder="1" applyAlignment="1">
      <alignment horizontal="right" wrapText="1"/>
    </xf>
    <xf numFmtId="2" fontId="4" fillId="3" borderId="0" xfId="1" applyNumberFormat="1" applyFont="1" applyFill="1" applyAlignment="1">
      <alignment horizontal="justify" vertical="top"/>
    </xf>
    <xf numFmtId="0" fontId="5" fillId="3" borderId="0" xfId="2" applyFont="1" applyFill="1" applyAlignment="1">
      <alignment horizontal="left" wrapText="1"/>
    </xf>
    <xf numFmtId="4" fontId="5" fillId="3" borderId="0" xfId="2" applyNumberFormat="1" applyFont="1" applyFill="1" applyAlignment="1">
      <alignment horizontal="right" wrapText="1"/>
    </xf>
    <xf numFmtId="4" fontId="5" fillId="3" borderId="0" xfId="2" applyNumberFormat="1" applyFont="1" applyFill="1" applyAlignment="1" applyProtection="1">
      <alignment wrapText="1"/>
      <protection locked="0"/>
    </xf>
    <xf numFmtId="166" fontId="5" fillId="3" borderId="0" xfId="2" applyNumberFormat="1" applyFont="1" applyFill="1" applyAlignment="1">
      <alignment horizontal="right" wrapText="1"/>
    </xf>
    <xf numFmtId="2" fontId="15" fillId="0" borderId="0" xfId="1" applyNumberFormat="1" applyFont="1" applyAlignment="1">
      <alignment horizontal="justify" vertical="top" wrapText="1"/>
    </xf>
    <xf numFmtId="49" fontId="13" fillId="0" borderId="0" xfId="1" applyNumberFormat="1" applyFont="1" applyAlignment="1">
      <alignment horizontal="justify" vertical="top" wrapText="1"/>
    </xf>
    <xf numFmtId="2" fontId="18" fillId="0" borderId="0" xfId="1" applyNumberFormat="1" applyFont="1" applyFill="1" applyAlignment="1">
      <alignment horizontal="justify" vertical="top" wrapText="1"/>
    </xf>
    <xf numFmtId="2" fontId="5" fillId="0" borderId="0" xfId="1" applyNumberFormat="1" applyFont="1" applyFill="1" applyAlignment="1">
      <alignment horizontal="justify" vertical="top" wrapText="1"/>
    </xf>
    <xf numFmtId="2" fontId="4" fillId="4" borderId="1" xfId="1" applyNumberFormat="1" applyFont="1" applyFill="1" applyBorder="1" applyAlignment="1">
      <alignment horizontal="left" vertical="top"/>
    </xf>
    <xf numFmtId="2" fontId="4" fillId="4" borderId="1" xfId="1" applyNumberFormat="1" applyFont="1" applyFill="1" applyBorder="1" applyAlignment="1">
      <alignment horizontal="justify" vertical="top"/>
    </xf>
    <xf numFmtId="2" fontId="5" fillId="4" borderId="1" xfId="1" applyNumberFormat="1" applyFont="1" applyFill="1" applyBorder="1"/>
    <xf numFmtId="2" fontId="5" fillId="4" borderId="1" xfId="1" applyNumberFormat="1" applyFont="1" applyFill="1" applyBorder="1" applyAlignment="1">
      <alignment horizontal="right"/>
    </xf>
    <xf numFmtId="4" fontId="5" fillId="4" borderId="1" xfId="1" applyNumberFormat="1" applyFont="1" applyFill="1" applyBorder="1" applyAlignment="1" applyProtection="1">
      <alignment horizontal="right"/>
      <protection locked="0"/>
    </xf>
    <xf numFmtId="166" fontId="4" fillId="4" borderId="1" xfId="1" applyNumberFormat="1" applyFont="1" applyFill="1" applyBorder="1" applyAlignment="1">
      <alignment horizontal="right"/>
    </xf>
    <xf numFmtId="0" fontId="3" fillId="2" borderId="0" xfId="0" applyFont="1" applyFill="1"/>
    <xf numFmtId="0" fontId="3" fillId="2" borderId="0" xfId="0" applyFont="1" applyFill="1" applyProtection="1">
      <protection locked="0"/>
    </xf>
    <xf numFmtId="166" fontId="3" fillId="2" borderId="0" xfId="0" applyNumberFormat="1" applyFont="1" applyFill="1"/>
    <xf numFmtId="0" fontId="4" fillId="4" borderId="2" xfId="0" applyFont="1" applyFill="1" applyBorder="1"/>
    <xf numFmtId="0" fontId="19" fillId="4" borderId="2" xfId="0" applyFont="1" applyFill="1" applyBorder="1"/>
    <xf numFmtId="0" fontId="19" fillId="4" borderId="2" xfId="0" applyFont="1" applyFill="1" applyBorder="1" applyProtection="1">
      <protection locked="0"/>
    </xf>
    <xf numFmtId="166" fontId="19" fillId="4" borderId="2" xfId="0" applyNumberFormat="1" applyFont="1" applyFill="1" applyBorder="1"/>
  </cellXfs>
  <cellStyles count="7">
    <cellStyle name="Normal 2" xfId="1"/>
    <cellStyle name="Normal 2 3" xfId="2"/>
    <cellStyle name="Normalno" xfId="0" builtinId="0"/>
    <cellStyle name="Normalno 2 3" xfId="3"/>
    <cellStyle name="Normalno 2 3 2" xfId="4"/>
    <cellStyle name="Obično 2" xfId="6"/>
    <cellStyle name="Zarez 5 3 8"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2"/>
  <sheetViews>
    <sheetView tabSelected="1" view="pageBreakPreview" topLeftCell="A100" zoomScaleNormal="100" zoomScaleSheetLayoutView="100" workbookViewId="0">
      <selection activeCell="B42" sqref="B42"/>
    </sheetView>
  </sheetViews>
  <sheetFormatPr defaultColWidth="9.140625" defaultRowHeight="15" x14ac:dyDescent="0.25"/>
  <cols>
    <col min="1" max="1" width="4.7109375" style="1" customWidth="1"/>
    <col min="2" max="2" width="51.85546875" style="1" customWidth="1"/>
    <col min="3" max="3" width="6.42578125" style="1" customWidth="1"/>
    <col min="4" max="4" width="8" style="1" customWidth="1"/>
    <col min="5" max="5" width="11.85546875" style="2" customWidth="1"/>
    <col min="6" max="6" width="11.7109375" style="50" customWidth="1"/>
    <col min="7" max="16384" width="9.140625" style="1"/>
  </cols>
  <sheetData>
    <row r="1" spans="1:6" s="6" customFormat="1" ht="28.15" customHeight="1" x14ac:dyDescent="0.2">
      <c r="A1" s="101"/>
      <c r="B1" s="102" t="s">
        <v>29</v>
      </c>
      <c r="C1" s="3"/>
      <c r="D1" s="4"/>
      <c r="E1" s="5"/>
      <c r="F1" s="43"/>
    </row>
    <row r="2" spans="1:6" s="6" customFormat="1" ht="12" x14ac:dyDescent="0.2">
      <c r="A2" s="103"/>
      <c r="B2" s="104"/>
      <c r="C2" s="105"/>
      <c r="D2" s="106"/>
      <c r="E2" s="107"/>
      <c r="F2" s="108"/>
    </row>
    <row r="3" spans="1:6" s="6" customFormat="1" ht="12" x14ac:dyDescent="0.2">
      <c r="A3" s="109" t="s">
        <v>30</v>
      </c>
      <c r="B3" s="110" t="s">
        <v>30</v>
      </c>
      <c r="C3" s="111"/>
      <c r="D3" s="112"/>
      <c r="E3" s="113"/>
      <c r="F3" s="114"/>
    </row>
    <row r="4" spans="1:6" s="6" customFormat="1" ht="12" x14ac:dyDescent="0.2">
      <c r="A4" s="115"/>
      <c r="B4" s="116"/>
      <c r="C4" s="117"/>
      <c r="D4" s="118"/>
      <c r="E4" s="119"/>
      <c r="F4" s="120"/>
    </row>
    <row r="5" spans="1:6" s="6" customFormat="1" ht="12" x14ac:dyDescent="0.2">
      <c r="A5" s="51" t="s">
        <v>19</v>
      </c>
      <c r="B5" s="52" t="s">
        <v>20</v>
      </c>
      <c r="C5" s="41" t="s">
        <v>28</v>
      </c>
      <c r="D5" s="42" t="s">
        <v>1</v>
      </c>
      <c r="E5" s="53" t="s">
        <v>21</v>
      </c>
      <c r="F5" s="44" t="s">
        <v>2</v>
      </c>
    </row>
    <row r="6" spans="1:6" s="6" customFormat="1" ht="18.600000000000001" customHeight="1" x14ac:dyDescent="0.2">
      <c r="A6" s="8" t="s">
        <v>5</v>
      </c>
      <c r="B6" s="121" t="s">
        <v>0</v>
      </c>
      <c r="C6" s="122"/>
      <c r="D6" s="123"/>
      <c r="E6" s="124"/>
      <c r="F6" s="125"/>
    </row>
    <row r="7" spans="1:6" s="6" customFormat="1" ht="18" customHeight="1" x14ac:dyDescent="0.2">
      <c r="A7" s="51"/>
      <c r="B7" s="126" t="s">
        <v>10</v>
      </c>
      <c r="C7" s="41"/>
      <c r="D7" s="42"/>
      <c r="E7" s="53"/>
      <c r="F7" s="44"/>
    </row>
    <row r="8" spans="1:6" s="6" customFormat="1" ht="87.6" customHeight="1" x14ac:dyDescent="0.2">
      <c r="A8" s="51"/>
      <c r="B8" s="21" t="s">
        <v>75</v>
      </c>
      <c r="C8" s="41"/>
      <c r="D8" s="42"/>
      <c r="E8" s="53"/>
      <c r="F8" s="44"/>
    </row>
    <row r="9" spans="1:6" s="6" customFormat="1" ht="114.6" customHeight="1" x14ac:dyDescent="0.2">
      <c r="A9" s="51"/>
      <c r="B9" s="21" t="s">
        <v>76</v>
      </c>
      <c r="C9" s="41"/>
      <c r="D9" s="42"/>
      <c r="E9" s="53"/>
      <c r="F9" s="44"/>
    </row>
    <row r="10" spans="1:6" s="6" customFormat="1" ht="108" x14ac:dyDescent="0.2">
      <c r="A10" s="51"/>
      <c r="B10" s="21" t="s">
        <v>77</v>
      </c>
      <c r="C10" s="41"/>
      <c r="D10" s="42"/>
      <c r="E10" s="53"/>
      <c r="F10" s="44"/>
    </row>
    <row r="11" spans="1:6" s="6" customFormat="1" ht="48.6" customHeight="1" x14ac:dyDescent="0.2">
      <c r="A11" s="51"/>
      <c r="B11" s="100" t="s">
        <v>78</v>
      </c>
      <c r="C11" s="41"/>
      <c r="D11" s="42"/>
      <c r="E11" s="53"/>
      <c r="F11" s="44"/>
    </row>
    <row r="12" spans="1:6" s="6" customFormat="1" ht="18" customHeight="1" x14ac:dyDescent="0.2">
      <c r="A12" s="51"/>
      <c r="B12" s="127" t="s">
        <v>79</v>
      </c>
      <c r="C12" s="41"/>
      <c r="D12" s="42"/>
      <c r="E12" s="53"/>
      <c r="F12" s="44"/>
    </row>
    <row r="13" spans="1:6" s="6" customFormat="1" ht="25.15" customHeight="1" x14ac:dyDescent="0.2">
      <c r="A13" s="51"/>
      <c r="B13" s="20" t="s">
        <v>80</v>
      </c>
      <c r="C13" s="41"/>
      <c r="D13" s="42"/>
      <c r="E13" s="53"/>
      <c r="F13" s="44"/>
    </row>
    <row r="14" spans="1:6" s="6" customFormat="1" ht="27.6" customHeight="1" x14ac:dyDescent="0.2">
      <c r="A14" s="51"/>
      <c r="B14" s="20" t="s">
        <v>83</v>
      </c>
      <c r="C14" s="41"/>
      <c r="D14" s="42"/>
      <c r="E14" s="53"/>
      <c r="F14" s="44"/>
    </row>
    <row r="15" spans="1:6" s="6" customFormat="1" ht="22.15" customHeight="1" x14ac:dyDescent="0.2">
      <c r="A15" s="51"/>
      <c r="B15" s="20" t="s">
        <v>81</v>
      </c>
      <c r="C15" s="41"/>
      <c r="D15" s="42"/>
      <c r="E15" s="53"/>
      <c r="F15" s="44"/>
    </row>
    <row r="16" spans="1:6" s="6" customFormat="1" ht="12" x14ac:dyDescent="0.2">
      <c r="A16" s="51"/>
      <c r="B16" s="52"/>
      <c r="C16" s="41"/>
      <c r="D16" s="42"/>
      <c r="E16" s="53"/>
      <c r="F16" s="44"/>
    </row>
    <row r="17" spans="1:8" s="6" customFormat="1" ht="12" x14ac:dyDescent="0.2">
      <c r="A17" s="51"/>
      <c r="B17" s="52"/>
      <c r="C17" s="41"/>
      <c r="D17" s="42"/>
      <c r="E17" s="53"/>
      <c r="F17" s="44"/>
    </row>
    <row r="18" spans="1:8" s="6" customFormat="1" ht="12" x14ac:dyDescent="0.2">
      <c r="A18" s="8" t="s">
        <v>5</v>
      </c>
      <c r="B18" s="9" t="s">
        <v>0</v>
      </c>
      <c r="C18" s="12"/>
      <c r="D18" s="13"/>
      <c r="E18" s="14"/>
      <c r="F18" s="45"/>
    </row>
    <row r="19" spans="1:8" s="6" customFormat="1" ht="18.600000000000001" customHeight="1" x14ac:dyDescent="0.2">
      <c r="A19" s="10"/>
      <c r="B19" s="11" t="s">
        <v>10</v>
      </c>
      <c r="C19" s="12"/>
      <c r="D19" s="13"/>
      <c r="E19" s="14"/>
      <c r="F19" s="45"/>
    </row>
    <row r="20" spans="1:8" s="6" customFormat="1" ht="108" x14ac:dyDescent="0.2">
      <c r="A20" s="15" t="s">
        <v>6</v>
      </c>
      <c r="B20" s="16" t="s">
        <v>84</v>
      </c>
      <c r="C20" s="17"/>
      <c r="D20" s="18"/>
      <c r="E20" s="14"/>
      <c r="F20" s="46"/>
      <c r="H20" s="6" t="s">
        <v>30</v>
      </c>
    </row>
    <row r="21" spans="1:8" s="6" customFormat="1" ht="14.25" x14ac:dyDescent="0.2">
      <c r="A21" s="26" t="s">
        <v>17</v>
      </c>
      <c r="B21" s="20" t="s">
        <v>46</v>
      </c>
      <c r="C21" s="24" t="s">
        <v>9</v>
      </c>
      <c r="D21" s="25">
        <v>2450</v>
      </c>
      <c r="E21" s="14">
        <v>0</v>
      </c>
      <c r="F21" s="45">
        <f>$D21*E21</f>
        <v>0</v>
      </c>
    </row>
    <row r="22" spans="1:8" s="6" customFormat="1" ht="24" x14ac:dyDescent="0.2">
      <c r="A22" s="26" t="s">
        <v>18</v>
      </c>
      <c r="B22" s="20" t="s">
        <v>48</v>
      </c>
      <c r="C22" s="24" t="s">
        <v>9</v>
      </c>
      <c r="D22" s="13">
        <v>2450</v>
      </c>
      <c r="E22" s="14">
        <v>0</v>
      </c>
      <c r="F22" s="45">
        <f>$D22*E22</f>
        <v>0</v>
      </c>
    </row>
    <row r="23" spans="1:8" s="6" customFormat="1" ht="15" customHeight="1" x14ac:dyDescent="0.2">
      <c r="A23" s="15"/>
      <c r="B23" s="21"/>
      <c r="C23" s="22"/>
      <c r="D23" s="19"/>
      <c r="E23" s="14"/>
      <c r="F23" s="45"/>
    </row>
    <row r="24" spans="1:8" s="6" customFormat="1" ht="192" x14ac:dyDescent="0.2">
      <c r="A24" s="15" t="s">
        <v>11</v>
      </c>
      <c r="B24" s="23" t="s">
        <v>82</v>
      </c>
      <c r="C24" s="24" t="s">
        <v>9</v>
      </c>
      <c r="D24" s="19">
        <v>2450</v>
      </c>
      <c r="E24" s="14">
        <v>0</v>
      </c>
      <c r="F24" s="45">
        <f>$D24*E24</f>
        <v>0</v>
      </c>
    </row>
    <row r="25" spans="1:8" s="6" customFormat="1" ht="84" x14ac:dyDescent="0.2">
      <c r="A25" s="26" t="s">
        <v>17</v>
      </c>
      <c r="B25" s="16" t="s">
        <v>73</v>
      </c>
      <c r="C25" s="24"/>
      <c r="D25" s="25"/>
      <c r="E25" s="14"/>
      <c r="F25" s="45"/>
    </row>
    <row r="26" spans="1:8" s="6" customFormat="1" ht="14.45" customHeight="1" x14ac:dyDescent="0.2">
      <c r="A26" s="99" t="s">
        <v>17</v>
      </c>
      <c r="B26" s="20" t="s">
        <v>32</v>
      </c>
      <c r="C26" s="24" t="s">
        <v>9</v>
      </c>
      <c r="D26" s="25">
        <v>245</v>
      </c>
      <c r="E26" s="14">
        <v>0</v>
      </c>
      <c r="F26" s="45">
        <f>$D26*E26</f>
        <v>0</v>
      </c>
    </row>
    <row r="27" spans="1:8" s="6" customFormat="1" ht="12" x14ac:dyDescent="0.2">
      <c r="A27" s="15" t="s">
        <v>30</v>
      </c>
      <c r="B27" s="16" t="s">
        <v>30</v>
      </c>
      <c r="C27" s="28" t="s">
        <v>30</v>
      </c>
      <c r="D27" s="18" t="s">
        <v>30</v>
      </c>
      <c r="E27" s="14" t="s">
        <v>30</v>
      </c>
      <c r="F27" s="46" t="s">
        <v>30</v>
      </c>
    </row>
    <row r="28" spans="1:8" s="6" customFormat="1" ht="12" x14ac:dyDescent="0.2">
      <c r="A28" s="26" t="s">
        <v>18</v>
      </c>
      <c r="B28" s="20" t="s">
        <v>14</v>
      </c>
      <c r="C28" s="24" t="s">
        <v>3</v>
      </c>
      <c r="D28" s="25">
        <v>204</v>
      </c>
      <c r="E28" s="14">
        <v>0</v>
      </c>
      <c r="F28" s="45">
        <f>$D28*E28</f>
        <v>0</v>
      </c>
    </row>
    <row r="29" spans="1:8" s="6" customFormat="1" ht="12" x14ac:dyDescent="0.2">
      <c r="A29" s="26" t="s">
        <v>30</v>
      </c>
      <c r="B29" s="20" t="s">
        <v>30</v>
      </c>
      <c r="C29" s="24" t="s">
        <v>3</v>
      </c>
      <c r="D29" s="25">
        <v>860</v>
      </c>
      <c r="E29" s="14">
        <v>0</v>
      </c>
      <c r="F29" s="45">
        <f>$D29*E29</f>
        <v>0</v>
      </c>
    </row>
    <row r="30" spans="1:8" s="6" customFormat="1" ht="12" x14ac:dyDescent="0.2">
      <c r="A30" s="7"/>
      <c r="B30" s="21"/>
      <c r="C30" s="24"/>
      <c r="D30" s="25"/>
      <c r="E30" s="14"/>
      <c r="F30" s="45"/>
    </row>
    <row r="31" spans="1:8" s="6" customFormat="1" ht="60" x14ac:dyDescent="0.2">
      <c r="A31" s="26" t="s">
        <v>12</v>
      </c>
      <c r="B31" s="27" t="s">
        <v>33</v>
      </c>
      <c r="C31" s="24" t="s">
        <v>7</v>
      </c>
      <c r="D31" s="19">
        <v>39</v>
      </c>
      <c r="E31" s="14">
        <v>0</v>
      </c>
      <c r="F31" s="45">
        <f>$D31*E31</f>
        <v>0</v>
      </c>
    </row>
    <row r="32" spans="1:8" s="6" customFormat="1" ht="12" x14ac:dyDescent="0.2">
      <c r="A32" s="7"/>
      <c r="B32" s="23"/>
      <c r="C32" s="24"/>
      <c r="D32" s="25"/>
      <c r="E32" s="14"/>
      <c r="F32" s="45"/>
    </row>
    <row r="33" spans="1:6" s="6" customFormat="1" ht="36" x14ac:dyDescent="0.2">
      <c r="A33" s="15" t="s">
        <v>13</v>
      </c>
      <c r="B33" s="16" t="s">
        <v>51</v>
      </c>
      <c r="C33" s="28" t="s">
        <v>30</v>
      </c>
      <c r="D33" s="18" t="s">
        <v>30</v>
      </c>
      <c r="E33" s="14" t="s">
        <v>30</v>
      </c>
      <c r="F33" s="46" t="s">
        <v>30</v>
      </c>
    </row>
    <row r="34" spans="1:6" s="6" customFormat="1" ht="12" x14ac:dyDescent="0.2">
      <c r="A34" s="15"/>
      <c r="B34" s="16" t="s">
        <v>50</v>
      </c>
      <c r="C34" s="28" t="s">
        <v>7</v>
      </c>
      <c r="D34" s="18">
        <v>23</v>
      </c>
      <c r="E34" s="14">
        <v>0</v>
      </c>
      <c r="F34" s="46">
        <f>D34*E34</f>
        <v>0</v>
      </c>
    </row>
    <row r="35" spans="1:6" s="6" customFormat="1" ht="12" x14ac:dyDescent="0.2">
      <c r="A35" s="15"/>
      <c r="B35" s="16" t="s">
        <v>85</v>
      </c>
      <c r="C35" s="28" t="s">
        <v>7</v>
      </c>
      <c r="D35" s="18">
        <v>64</v>
      </c>
      <c r="E35" s="14">
        <v>0</v>
      </c>
      <c r="F35" s="46">
        <f>D35*E35</f>
        <v>0</v>
      </c>
    </row>
    <row r="36" spans="1:6" s="6" customFormat="1" ht="12" x14ac:dyDescent="0.2">
      <c r="A36" s="15"/>
      <c r="B36" s="16"/>
      <c r="C36" s="28"/>
      <c r="D36" s="18"/>
      <c r="E36" s="14"/>
      <c r="F36" s="46"/>
    </row>
    <row r="37" spans="1:6" s="6" customFormat="1" ht="12" x14ac:dyDescent="0.2">
      <c r="A37" s="15"/>
      <c r="B37" s="16"/>
      <c r="C37" s="28"/>
      <c r="D37" s="18"/>
      <c r="E37" s="14"/>
      <c r="F37" s="46"/>
    </row>
    <row r="38" spans="1:6" s="6" customFormat="1" ht="12" x14ac:dyDescent="0.2">
      <c r="A38" s="15"/>
      <c r="B38" s="11" t="s">
        <v>49</v>
      </c>
      <c r="C38" s="28"/>
      <c r="D38" s="18"/>
      <c r="E38" s="14"/>
      <c r="F38" s="46"/>
    </row>
    <row r="39" spans="1:6" s="6" customFormat="1" ht="12" x14ac:dyDescent="0.2">
      <c r="A39" s="15"/>
      <c r="B39" s="16"/>
      <c r="C39" s="28"/>
      <c r="D39" s="18"/>
      <c r="E39" s="14"/>
      <c r="F39" s="46"/>
    </row>
    <row r="40" spans="1:6" s="6" customFormat="1" ht="12" x14ac:dyDescent="0.2">
      <c r="A40" s="29"/>
      <c r="C40" s="30"/>
      <c r="D40" s="31"/>
      <c r="E40" s="32"/>
      <c r="F40" s="47"/>
    </row>
    <row r="41" spans="1:6" s="6" customFormat="1" ht="24" x14ac:dyDescent="0.2">
      <c r="A41" s="15" t="s">
        <v>15</v>
      </c>
      <c r="B41" s="16" t="s">
        <v>89</v>
      </c>
      <c r="C41" s="28" t="s">
        <v>30</v>
      </c>
      <c r="D41" s="18" t="s">
        <v>30</v>
      </c>
      <c r="E41" s="55" t="s">
        <v>30</v>
      </c>
      <c r="F41" s="46" t="s">
        <v>30</v>
      </c>
    </row>
    <row r="42" spans="1:6" s="6" customFormat="1" ht="12" x14ac:dyDescent="0.2">
      <c r="A42" s="15"/>
      <c r="B42" s="16" t="s">
        <v>72</v>
      </c>
      <c r="C42" s="28" t="s">
        <v>16</v>
      </c>
      <c r="D42" s="18">
        <v>2450</v>
      </c>
      <c r="E42" s="14">
        <v>0</v>
      </c>
      <c r="F42" s="46">
        <f>D42*E42</f>
        <v>0</v>
      </c>
    </row>
    <row r="43" spans="1:6" s="6" customFormat="1" ht="36" x14ac:dyDescent="0.2">
      <c r="A43" s="15"/>
      <c r="B43" s="16" t="s">
        <v>47</v>
      </c>
      <c r="C43" s="28" t="s">
        <v>16</v>
      </c>
      <c r="D43" s="18">
        <v>2450</v>
      </c>
      <c r="E43" s="14">
        <v>0</v>
      </c>
      <c r="F43" s="46">
        <f>D43*E43</f>
        <v>0</v>
      </c>
    </row>
    <row r="44" spans="1:6" s="6" customFormat="1" ht="12" x14ac:dyDescent="0.2">
      <c r="A44" s="15"/>
      <c r="B44" s="16"/>
      <c r="C44" s="28"/>
      <c r="D44" s="18"/>
      <c r="E44" s="55"/>
      <c r="F44" s="46"/>
    </row>
    <row r="45" spans="1:6" s="6" customFormat="1" ht="12" x14ac:dyDescent="0.2">
      <c r="A45" s="15"/>
      <c r="B45" s="16"/>
      <c r="C45" s="28"/>
      <c r="D45" s="18"/>
      <c r="E45" s="55"/>
      <c r="F45" s="46"/>
    </row>
    <row r="46" spans="1:6" s="6" customFormat="1" ht="12" x14ac:dyDescent="0.2">
      <c r="A46" s="33" t="s">
        <v>5</v>
      </c>
      <c r="B46" s="34" t="s">
        <v>4</v>
      </c>
      <c r="C46" s="35"/>
      <c r="D46" s="36"/>
      <c r="E46" s="37"/>
      <c r="F46" s="93">
        <f>SUM(F19:F43)</f>
        <v>0</v>
      </c>
    </row>
    <row r="47" spans="1:6" s="6" customFormat="1" ht="12" x14ac:dyDescent="0.2">
      <c r="A47" s="29"/>
      <c r="C47" s="30"/>
      <c r="D47" s="31"/>
      <c r="E47" s="32"/>
      <c r="F47" s="47"/>
    </row>
    <row r="48" spans="1:6" x14ac:dyDescent="0.25">
      <c r="A48" s="130" t="s">
        <v>30</v>
      </c>
      <c r="B48" s="131" t="s">
        <v>30</v>
      </c>
      <c r="C48" s="132"/>
      <c r="D48" s="133"/>
      <c r="E48" s="134"/>
      <c r="F48" s="135" t="s">
        <v>30</v>
      </c>
    </row>
    <row r="49" spans="1:16" x14ac:dyDescent="0.25">
      <c r="A49" s="56" t="s">
        <v>24</v>
      </c>
      <c r="B49" s="56" t="s">
        <v>41</v>
      </c>
      <c r="C49" s="136"/>
      <c r="D49" s="136"/>
      <c r="E49" s="137"/>
      <c r="F49" s="138"/>
    </row>
    <row r="50" spans="1:16" ht="13.9" customHeight="1" x14ac:dyDescent="0.25">
      <c r="A50" s="139" t="s">
        <v>30</v>
      </c>
      <c r="B50" s="128" t="s">
        <v>87</v>
      </c>
      <c r="C50" s="140"/>
      <c r="D50" s="140"/>
      <c r="E50" s="141"/>
      <c r="F50" s="142"/>
    </row>
    <row r="51" spans="1:16" ht="13.9" customHeight="1" x14ac:dyDescent="0.25">
      <c r="A51" s="139"/>
      <c r="B51" s="128"/>
      <c r="C51" s="140"/>
      <c r="D51" s="140"/>
      <c r="E51" s="141"/>
      <c r="F51" s="142"/>
    </row>
    <row r="52" spans="1:16" ht="91.9" customHeight="1" x14ac:dyDescent="0.25">
      <c r="A52" s="139" t="s">
        <v>30</v>
      </c>
      <c r="B52" s="129" t="s">
        <v>75</v>
      </c>
      <c r="C52" s="140"/>
      <c r="D52" s="140"/>
      <c r="E52" s="141"/>
      <c r="F52" s="142"/>
    </row>
    <row r="53" spans="1:16" ht="120" x14ac:dyDescent="0.25">
      <c r="A53" s="139"/>
      <c r="B53" s="129" t="s">
        <v>76</v>
      </c>
      <c r="C53" s="140"/>
      <c r="D53" s="140"/>
      <c r="E53" s="141"/>
      <c r="F53" s="142"/>
    </row>
    <row r="54" spans="1:16" ht="31.15" customHeight="1" x14ac:dyDescent="0.25"/>
    <row r="55" spans="1:16" ht="144" x14ac:dyDescent="0.25">
      <c r="A55" s="57" t="s">
        <v>34</v>
      </c>
      <c r="B55" s="68" t="s">
        <v>86</v>
      </c>
      <c r="J55" s="1" t="s">
        <v>30</v>
      </c>
    </row>
    <row r="56" spans="1:16" ht="23.45" customHeight="1" x14ac:dyDescent="0.25">
      <c r="B56" s="58" t="s">
        <v>30</v>
      </c>
      <c r="C56" s="70" t="s">
        <v>35</v>
      </c>
      <c r="D56" s="60">
        <v>360</v>
      </c>
      <c r="E56" s="40">
        <v>0</v>
      </c>
      <c r="F56" s="48">
        <f>D56*E56</f>
        <v>0</v>
      </c>
    </row>
    <row r="57" spans="1:16" ht="72.75" x14ac:dyDescent="0.25">
      <c r="A57" s="57" t="s">
        <v>53</v>
      </c>
      <c r="B57" s="82" t="s">
        <v>52</v>
      </c>
      <c r="C57" s="59"/>
      <c r="D57" s="60"/>
      <c r="E57" s="40"/>
      <c r="F57" s="48"/>
    </row>
    <row r="58" spans="1:16" x14ac:dyDescent="0.25">
      <c r="B58" s="58"/>
      <c r="C58" s="59" t="s">
        <v>35</v>
      </c>
      <c r="D58" s="60">
        <v>190</v>
      </c>
      <c r="E58" s="40">
        <v>0</v>
      </c>
      <c r="F58" s="48">
        <f>D58*E58</f>
        <v>0</v>
      </c>
    </row>
    <row r="59" spans="1:16" x14ac:dyDescent="0.25">
      <c r="B59" s="58"/>
      <c r="C59" s="59"/>
      <c r="D59" s="60"/>
      <c r="E59" s="40"/>
      <c r="F59" s="48"/>
      <c r="P59" s="1" t="s">
        <v>30</v>
      </c>
    </row>
    <row r="60" spans="1:16" ht="96.75" x14ac:dyDescent="0.25">
      <c r="A60" s="57" t="s">
        <v>54</v>
      </c>
      <c r="B60" s="82" t="s">
        <v>55</v>
      </c>
      <c r="C60" s="59"/>
      <c r="D60" s="60"/>
      <c r="E60" s="40"/>
      <c r="F60" s="48"/>
    </row>
    <row r="61" spans="1:16" x14ac:dyDescent="0.25">
      <c r="B61" s="82"/>
      <c r="C61" s="59" t="s">
        <v>35</v>
      </c>
      <c r="D61" s="60">
        <v>115</v>
      </c>
      <c r="E61" s="40">
        <v>0</v>
      </c>
      <c r="F61" s="48">
        <f>D61*E61</f>
        <v>0</v>
      </c>
    </row>
    <row r="62" spans="1:16" x14ac:dyDescent="0.25">
      <c r="B62" s="82"/>
      <c r="C62" s="59"/>
      <c r="D62" s="60"/>
      <c r="E62" s="40"/>
      <c r="F62" s="48"/>
    </row>
    <row r="63" spans="1:16" ht="60" x14ac:dyDescent="0.25">
      <c r="A63" s="57" t="s">
        <v>56</v>
      </c>
      <c r="B63" s="83" t="s">
        <v>59</v>
      </c>
      <c r="C63" s="59"/>
      <c r="D63" s="60"/>
      <c r="E63" s="40"/>
      <c r="F63" s="48"/>
    </row>
    <row r="64" spans="1:16" ht="17.45" customHeight="1" x14ac:dyDescent="0.25">
      <c r="B64" s="58"/>
      <c r="C64" s="59" t="s">
        <v>7</v>
      </c>
      <c r="D64" s="60">
        <v>16</v>
      </c>
      <c r="E64" s="84">
        <v>0</v>
      </c>
      <c r="F64" s="48">
        <f>D64*E64</f>
        <v>0</v>
      </c>
    </row>
    <row r="65" spans="1:6" ht="84.75" x14ac:dyDescent="0.25">
      <c r="A65" s="57" t="s">
        <v>57</v>
      </c>
      <c r="B65" s="82" t="s">
        <v>58</v>
      </c>
      <c r="C65" s="59"/>
      <c r="D65" s="60"/>
      <c r="E65" s="84"/>
      <c r="F65" s="48"/>
    </row>
    <row r="66" spans="1:6" x14ac:dyDescent="0.25">
      <c r="B66" s="58"/>
      <c r="C66" s="59" t="s">
        <v>35</v>
      </c>
      <c r="D66" s="60">
        <v>225</v>
      </c>
      <c r="E66" s="84">
        <v>0</v>
      </c>
      <c r="F66" s="48">
        <f>D66*E66</f>
        <v>0</v>
      </c>
    </row>
    <row r="67" spans="1:6" ht="12" customHeight="1" x14ac:dyDescent="0.25">
      <c r="B67" s="58"/>
      <c r="C67" s="59"/>
      <c r="D67" s="60"/>
      <c r="E67" s="84"/>
      <c r="F67" s="48"/>
    </row>
    <row r="68" spans="1:6" ht="72" x14ac:dyDescent="0.25">
      <c r="A68" s="85" t="s">
        <v>61</v>
      </c>
      <c r="B68" s="87" t="s">
        <v>60</v>
      </c>
      <c r="C68" s="59"/>
      <c r="D68" s="60"/>
      <c r="E68" s="84"/>
      <c r="F68" s="48"/>
    </row>
    <row r="69" spans="1:6" x14ac:dyDescent="0.25">
      <c r="B69" s="58"/>
      <c r="C69" s="59" t="s">
        <v>7</v>
      </c>
      <c r="D69" s="60">
        <v>19</v>
      </c>
      <c r="E69" s="84">
        <v>0</v>
      </c>
      <c r="F69" s="48">
        <f>D69*E69</f>
        <v>0</v>
      </c>
    </row>
    <row r="70" spans="1:6" x14ac:dyDescent="0.25">
      <c r="B70" s="58"/>
      <c r="C70" s="59"/>
      <c r="D70" s="60"/>
      <c r="E70" s="40"/>
      <c r="F70" s="48"/>
    </row>
    <row r="71" spans="1:6" x14ac:dyDescent="0.25">
      <c r="A71" s="61" t="s">
        <v>24</v>
      </c>
      <c r="B71" s="72" t="s">
        <v>42</v>
      </c>
      <c r="C71" s="73"/>
      <c r="D71" s="74"/>
      <c r="E71" s="75"/>
      <c r="F71" s="76">
        <f>SUM(F55:F70)</f>
        <v>0</v>
      </c>
    </row>
    <row r="72" spans="1:6" x14ac:dyDescent="0.25">
      <c r="B72" s="128" t="s">
        <v>30</v>
      </c>
      <c r="C72" s="59"/>
      <c r="D72" s="60"/>
      <c r="E72" s="40"/>
      <c r="F72" s="48"/>
    </row>
    <row r="73" spans="1:6" ht="12.6" customHeight="1" x14ac:dyDescent="0.25">
      <c r="B73" s="129" t="s">
        <v>30</v>
      </c>
      <c r="C73" s="59"/>
      <c r="D73" s="60"/>
      <c r="E73" s="40"/>
      <c r="F73" s="48"/>
    </row>
    <row r="74" spans="1:6" x14ac:dyDescent="0.25">
      <c r="B74" s="128"/>
      <c r="C74" s="59"/>
      <c r="D74" s="60"/>
      <c r="E74" s="40"/>
      <c r="F74" s="48"/>
    </row>
    <row r="75" spans="1:6" ht="13.9" customHeight="1" x14ac:dyDescent="0.25">
      <c r="B75" s="129" t="s">
        <v>30</v>
      </c>
      <c r="C75" s="59"/>
      <c r="D75" s="60"/>
      <c r="E75" s="40"/>
      <c r="F75" s="48"/>
    </row>
    <row r="76" spans="1:6" x14ac:dyDescent="0.25">
      <c r="B76" s="58"/>
      <c r="C76" s="59"/>
      <c r="D76" s="60"/>
      <c r="E76" s="40"/>
      <c r="F76" s="48"/>
    </row>
    <row r="77" spans="1:6" x14ac:dyDescent="0.25">
      <c r="A77" s="61" t="s">
        <v>25</v>
      </c>
      <c r="B77" s="66" t="s">
        <v>62</v>
      </c>
      <c r="C77" s="62"/>
      <c r="D77" s="63"/>
      <c r="E77" s="64"/>
      <c r="F77" s="65"/>
    </row>
    <row r="78" spans="1:6" ht="15" customHeight="1" x14ac:dyDescent="0.25">
      <c r="B78" s="58"/>
      <c r="C78" s="59"/>
      <c r="D78" s="60"/>
      <c r="E78" s="40"/>
      <c r="F78" s="48"/>
    </row>
    <row r="79" spans="1:6" ht="408" x14ac:dyDescent="0.25">
      <c r="A79" s="57" t="s">
        <v>36</v>
      </c>
      <c r="B79" s="67" t="s">
        <v>37</v>
      </c>
    </row>
    <row r="80" spans="1:6" ht="155.44999999999999" customHeight="1" x14ac:dyDescent="0.25">
      <c r="A80" s="57"/>
      <c r="B80" s="67" t="s">
        <v>38</v>
      </c>
    </row>
    <row r="81" spans="1:6" ht="17.45" customHeight="1" x14ac:dyDescent="0.25">
      <c r="A81" s="57"/>
      <c r="B81" s="69" t="s">
        <v>39</v>
      </c>
      <c r="C81" s="70" t="s">
        <v>40</v>
      </c>
      <c r="D81" s="60">
        <v>0</v>
      </c>
      <c r="E81" s="71">
        <v>0</v>
      </c>
      <c r="F81" s="48">
        <f>D81*E81</f>
        <v>0</v>
      </c>
    </row>
    <row r="82" spans="1:6" ht="18" customHeight="1" x14ac:dyDescent="0.25">
      <c r="A82" s="57"/>
      <c r="B82" s="69"/>
      <c r="C82" s="70"/>
      <c r="D82" s="60"/>
      <c r="E82" s="71"/>
      <c r="F82" s="48"/>
    </row>
    <row r="83" spans="1:6" ht="85.9" customHeight="1" x14ac:dyDescent="0.25">
      <c r="A83" s="57" t="s">
        <v>63</v>
      </c>
      <c r="B83" s="69" t="s">
        <v>74</v>
      </c>
      <c r="C83" s="70"/>
      <c r="D83" s="60"/>
      <c r="E83" s="71"/>
      <c r="F83" s="48"/>
    </row>
    <row r="84" spans="1:6" ht="16.899999999999999" customHeight="1" x14ac:dyDescent="0.25">
      <c r="A84" s="57"/>
      <c r="B84" s="86" t="s">
        <v>50</v>
      </c>
      <c r="C84" s="70" t="s">
        <v>7</v>
      </c>
      <c r="D84" s="60">
        <v>23</v>
      </c>
      <c r="E84" s="71">
        <v>0</v>
      </c>
      <c r="F84" s="48">
        <f>D84*E84</f>
        <v>0</v>
      </c>
    </row>
    <row r="85" spans="1:6" ht="17.45" customHeight="1" x14ac:dyDescent="0.25">
      <c r="A85" s="57"/>
      <c r="B85" s="16" t="s">
        <v>85</v>
      </c>
      <c r="C85" s="70" t="s">
        <v>7</v>
      </c>
      <c r="D85" s="60">
        <v>64</v>
      </c>
      <c r="E85" s="71">
        <v>0</v>
      </c>
      <c r="F85" s="48">
        <f>D85*E85</f>
        <v>0</v>
      </c>
    </row>
    <row r="86" spans="1:6" ht="18.600000000000001" customHeight="1" x14ac:dyDescent="0.25">
      <c r="A86" s="57"/>
      <c r="B86" s="69"/>
      <c r="C86" s="70"/>
      <c r="D86" s="60"/>
      <c r="E86" s="71"/>
      <c r="F86" s="48"/>
    </row>
    <row r="87" spans="1:6" ht="16.149999999999999" customHeight="1" x14ac:dyDescent="0.25">
      <c r="A87" s="57"/>
      <c r="B87" s="67"/>
    </row>
    <row r="88" spans="1:6" ht="13.9" customHeight="1" x14ac:dyDescent="0.25">
      <c r="A88" s="77" t="s">
        <v>25</v>
      </c>
      <c r="B88" s="80" t="s">
        <v>43</v>
      </c>
      <c r="C88" s="61"/>
      <c r="D88" s="61"/>
      <c r="E88" s="78"/>
      <c r="F88" s="65">
        <f>SUM(F81:F87)</f>
        <v>0</v>
      </c>
    </row>
    <row r="89" spans="1:6" x14ac:dyDescent="0.25">
      <c r="A89" s="57"/>
      <c r="B89" s="67"/>
    </row>
    <row r="90" spans="1:6" x14ac:dyDescent="0.25">
      <c r="A90" s="92" t="s">
        <v>44</v>
      </c>
      <c r="B90" s="81" t="s">
        <v>45</v>
      </c>
      <c r="C90" s="61"/>
      <c r="D90" s="61"/>
      <c r="E90" s="78"/>
      <c r="F90" s="79"/>
    </row>
    <row r="91" spans="1:6" ht="18" customHeight="1" x14ac:dyDescent="0.25"/>
    <row r="92" spans="1:6" ht="70.900000000000006" customHeight="1" x14ac:dyDescent="0.25">
      <c r="A92" s="57" t="s">
        <v>64</v>
      </c>
      <c r="B92" s="87" t="s">
        <v>88</v>
      </c>
    </row>
    <row r="93" spans="1:6" x14ac:dyDescent="0.25">
      <c r="B93" s="87" t="s">
        <v>30</v>
      </c>
      <c r="C93" s="38" t="s">
        <v>35</v>
      </c>
      <c r="D93" s="88">
        <v>505</v>
      </c>
      <c r="E93" s="40">
        <v>0</v>
      </c>
      <c r="F93" s="48">
        <f>D93*E93</f>
        <v>0</v>
      </c>
    </row>
    <row r="95" spans="1:6" ht="108" x14ac:dyDescent="0.25">
      <c r="A95" s="57" t="s">
        <v>65</v>
      </c>
      <c r="B95" s="87" t="s">
        <v>71</v>
      </c>
    </row>
    <row r="96" spans="1:6" ht="15" customHeight="1" x14ac:dyDescent="0.25">
      <c r="C96" s="1" t="s">
        <v>35</v>
      </c>
      <c r="D96" s="60">
        <v>505</v>
      </c>
      <c r="E96" s="84">
        <v>0</v>
      </c>
      <c r="F96" s="48">
        <f>D96*E96</f>
        <v>0</v>
      </c>
    </row>
    <row r="97" spans="1:6" ht="15" customHeight="1" x14ac:dyDescent="0.25">
      <c r="A97" s="57" t="s">
        <v>30</v>
      </c>
      <c r="B97" s="89" t="s">
        <v>30</v>
      </c>
    </row>
    <row r="98" spans="1:6" ht="15.6" customHeight="1" x14ac:dyDescent="0.25">
      <c r="A98" s="57" t="s">
        <v>66</v>
      </c>
      <c r="B98" s="89" t="s">
        <v>67</v>
      </c>
    </row>
    <row r="99" spans="1:6" ht="15.6" customHeight="1" x14ac:dyDescent="0.25">
      <c r="A99" s="57"/>
      <c r="B99" s="89" t="s">
        <v>67</v>
      </c>
      <c r="C99" s="38" t="s">
        <v>68</v>
      </c>
      <c r="D99" s="60">
        <v>1</v>
      </c>
      <c r="E99" s="84">
        <v>0</v>
      </c>
      <c r="F99" s="48">
        <f>D99*E99</f>
        <v>0</v>
      </c>
    </row>
    <row r="100" spans="1:6" ht="15.6" customHeight="1" x14ac:dyDescent="0.25">
      <c r="A100" s="57"/>
      <c r="B100" s="89"/>
      <c r="C100" s="38"/>
      <c r="D100" s="60"/>
      <c r="E100" s="84"/>
      <c r="F100" s="48"/>
    </row>
    <row r="101" spans="1:6" ht="19.149999999999999" customHeight="1" x14ac:dyDescent="0.25">
      <c r="A101" s="77" t="s">
        <v>27</v>
      </c>
      <c r="B101" s="90" t="s">
        <v>69</v>
      </c>
      <c r="C101" s="81"/>
      <c r="D101" s="63"/>
      <c r="E101" s="91"/>
      <c r="F101" s="65">
        <f>SUM(F92:F100)</f>
        <v>0</v>
      </c>
    </row>
    <row r="102" spans="1:6" ht="19.149999999999999" customHeight="1" x14ac:dyDescent="0.25">
      <c r="A102" s="57"/>
      <c r="B102" s="89"/>
    </row>
    <row r="103" spans="1:6" ht="19.149999999999999" customHeight="1" x14ac:dyDescent="0.25">
      <c r="A103" s="57"/>
      <c r="B103" s="89"/>
    </row>
    <row r="104" spans="1:6" ht="19.149999999999999" customHeight="1" x14ac:dyDescent="0.25">
      <c r="A104" s="57"/>
      <c r="B104" s="89"/>
    </row>
    <row r="105" spans="1:6" ht="19.149999999999999" customHeight="1" x14ac:dyDescent="0.25">
      <c r="A105" s="94" t="s">
        <v>5</v>
      </c>
      <c r="B105" s="34" t="s">
        <v>4</v>
      </c>
      <c r="F105" s="48">
        <f>F46</f>
        <v>0</v>
      </c>
    </row>
    <row r="106" spans="1:6" ht="19.149999999999999" customHeight="1" x14ac:dyDescent="0.25">
      <c r="A106" s="94" t="s">
        <v>24</v>
      </c>
      <c r="B106" s="95" t="s">
        <v>41</v>
      </c>
      <c r="F106" s="48">
        <f>F71</f>
        <v>0</v>
      </c>
    </row>
    <row r="107" spans="1:6" ht="16.899999999999999" customHeight="1" x14ac:dyDescent="0.25">
      <c r="A107" s="94" t="s">
        <v>25</v>
      </c>
      <c r="B107" s="96" t="s">
        <v>43</v>
      </c>
      <c r="F107" s="48">
        <f>F88</f>
        <v>0</v>
      </c>
    </row>
    <row r="108" spans="1:6" ht="13.9" customHeight="1" x14ac:dyDescent="0.25">
      <c r="A108" s="94" t="s">
        <v>27</v>
      </c>
      <c r="B108" s="97" t="s">
        <v>69</v>
      </c>
      <c r="F108" s="48">
        <f>F101</f>
        <v>0</v>
      </c>
    </row>
    <row r="109" spans="1:6" ht="16.149999999999999" customHeight="1" x14ac:dyDescent="0.25">
      <c r="A109" s="57"/>
      <c r="B109" s="89"/>
      <c r="F109" s="48"/>
    </row>
    <row r="110" spans="1:6" ht="19.149999999999999" customHeight="1" x14ac:dyDescent="0.25">
      <c r="A110" s="57"/>
      <c r="B110" s="98" t="s">
        <v>70</v>
      </c>
      <c r="F110" s="48">
        <f>SUM(F105:F109)</f>
        <v>0</v>
      </c>
    </row>
    <row r="111" spans="1:6" x14ac:dyDescent="0.25">
      <c r="A111" s="57"/>
      <c r="B111" s="89"/>
      <c r="F111" s="48"/>
    </row>
    <row r="112" spans="1:6" s="38" customFormat="1" x14ac:dyDescent="0.25">
      <c r="A112" s="1"/>
      <c r="B112" s="1"/>
      <c r="C112" s="1"/>
      <c r="D112" s="1"/>
      <c r="E112" s="2"/>
      <c r="F112" s="48"/>
    </row>
    <row r="113" spans="1:6" s="38" customFormat="1" ht="12" x14ac:dyDescent="0.2">
      <c r="B113" s="39" t="s">
        <v>23</v>
      </c>
      <c r="E113" s="40"/>
      <c r="F113" s="48"/>
    </row>
    <row r="114" spans="1:6" s="38" customFormat="1" ht="12" x14ac:dyDescent="0.2">
      <c r="E114" s="40"/>
      <c r="F114" s="48"/>
    </row>
    <row r="115" spans="1:6" s="38" customFormat="1" ht="12" x14ac:dyDescent="0.2">
      <c r="A115" s="54" t="s">
        <v>5</v>
      </c>
      <c r="B115" s="39" t="s">
        <v>22</v>
      </c>
      <c r="E115" s="40"/>
      <c r="F115" s="48"/>
    </row>
    <row r="116" spans="1:6" s="38" customFormat="1" ht="12" x14ac:dyDescent="0.2">
      <c r="A116" s="54" t="s">
        <v>24</v>
      </c>
      <c r="B116" s="39" t="s">
        <v>26</v>
      </c>
      <c r="E116" s="40"/>
      <c r="F116" s="48"/>
    </row>
    <row r="117" spans="1:6" s="38" customFormat="1" ht="12" x14ac:dyDescent="0.2">
      <c r="A117" s="54" t="s">
        <v>25</v>
      </c>
      <c r="B117" s="39" t="s">
        <v>8</v>
      </c>
      <c r="E117" s="40"/>
      <c r="F117" s="48"/>
    </row>
    <row r="118" spans="1:6" s="38" customFormat="1" ht="12" x14ac:dyDescent="0.2">
      <c r="A118" s="54" t="s">
        <v>30</v>
      </c>
      <c r="B118" s="39" t="s">
        <v>30</v>
      </c>
      <c r="E118" s="40"/>
      <c r="F118" s="48"/>
    </row>
    <row r="119" spans="1:6" s="38" customFormat="1" ht="12" x14ac:dyDescent="0.2">
      <c r="A119" s="54"/>
      <c r="B119" s="39"/>
      <c r="E119" s="40"/>
      <c r="F119" s="48"/>
    </row>
    <row r="120" spans="1:6" s="38" customFormat="1" ht="12" x14ac:dyDescent="0.2">
      <c r="E120" s="40"/>
      <c r="F120" s="48"/>
    </row>
    <row r="121" spans="1:6" s="38" customFormat="1" ht="12" x14ac:dyDescent="0.2">
      <c r="B121" s="38" t="s">
        <v>31</v>
      </c>
      <c r="E121" s="40"/>
      <c r="F121" s="49" t="s">
        <v>30</v>
      </c>
    </row>
    <row r="122" spans="1:6" x14ac:dyDescent="0.25">
      <c r="A122" s="38"/>
      <c r="B122" s="38"/>
      <c r="C122" s="38"/>
      <c r="D122" s="38"/>
      <c r="E122" s="40"/>
      <c r="F122" s="48"/>
    </row>
  </sheetData>
  <pageMargins left="0.7" right="0.7" top="0.75" bottom="0.75" header="0.3" footer="0.3"/>
  <pageSetup paperSize="9" scale="92"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 REMONTNA RADIONA -ČAZMATRANS</vt:lpstr>
      <vt:lpstr>' REMONTNA RADIONA -ČAZMATRANS'!Podrucje_ispisa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2025-10-27T07:46:25Z</dcterms:modified>
</cp:coreProperties>
</file>